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BX54" i="4"/>
  <c r="BX32" i="4"/>
  <c r="MN54" i="4"/>
  <c r="MN32" i="4"/>
  <c r="CS78" i="4"/>
  <c r="MH78" i="4"/>
  <c r="IZ54" i="4"/>
  <c r="IZ32" i="4"/>
  <c r="C11" i="5"/>
  <c r="D11" i="5"/>
  <c r="E11" i="5"/>
  <c r="B11" i="5"/>
  <c r="AN78" i="4" l="1"/>
  <c r="AE54" i="4"/>
  <c r="AE32" i="4"/>
  <c r="KU32" i="4"/>
  <c r="KU54" i="4"/>
  <c r="KC78" i="4"/>
  <c r="HG54" i="4"/>
  <c r="HG32" i="4"/>
  <c r="FH78" i="4"/>
  <c r="DS54" i="4"/>
  <c r="DS32" i="4"/>
  <c r="EO78" i="4"/>
  <c r="DD54" i="4"/>
  <c r="DD32" i="4"/>
  <c r="U78" i="4"/>
  <c r="KF32" i="4"/>
  <c r="P54" i="4"/>
  <c r="JJ78" i="4"/>
  <c r="GR54" i="4"/>
  <c r="GR32" i="4"/>
  <c r="P32" i="4"/>
  <c r="KF54" i="4"/>
  <c r="LO78" i="4"/>
  <c r="IK54" i="4"/>
  <c r="IK32" i="4"/>
  <c r="GT78" i="4"/>
  <c r="BI54" i="4"/>
  <c r="EW54" i="4"/>
  <c r="EW32" i="4"/>
  <c r="BZ78" i="4"/>
  <c r="LY54" i="4"/>
  <c r="LY32" i="4"/>
  <c r="BI32" i="4"/>
  <c r="LJ54" i="4"/>
  <c r="LJ32" i="4"/>
  <c r="HV54" i="4"/>
  <c r="KV78" i="4"/>
  <c r="EH32" i="4"/>
  <c r="GA78" i="4"/>
  <c r="BG78" i="4"/>
  <c r="AT54" i="4"/>
  <c r="AT32" i="4"/>
  <c r="HV32" i="4"/>
  <c r="EH54" i="4"/>
</calcChain>
</file>

<file path=xl/sharedStrings.xml><?xml version="1.0" encoding="utf-8"?>
<sst xmlns="http://schemas.openxmlformats.org/spreadsheetml/2006/main" count="287" uniqueCount="147">
  <si>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</si>
  <si>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</si>
  <si>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</si>
  <si>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</si>
  <si>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</si>
  <si>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</si>
  <si>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</si>
  <si>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</si>
  <si>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</si>
  <si>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</si>
  <si>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</si>
  <si>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</si>
  <si>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</si>
  <si>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</si>
  <si>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</si>
  <si>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</si>
  <si>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</si>
  <si>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</si>
  <si>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</si>
  <si>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</si>
  <si>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</si>
  <si>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</si>
  <si>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</si>
  <si>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</si>
  <si>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</si>
  <si>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</si>
  <si>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</si>
  <si>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</si>
  <si>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</si>
  <si>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</si>
  <si>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</si>
  <si>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</si>
  <si>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</si>
  <si>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</si>
  <si>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</si>
  <si>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</si>
  <si>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</si>
  <si>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</si>
  <si>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</si>
  <si>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</si>
  <si>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</si>
  <si>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</si>
  <si>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</si>
  <si>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</si>
  <si>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</si>
  <si>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</si>
  <si>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</si>
  <si>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</si>
  <si>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</si>
  <si>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</si>
  <si>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</si>
  <si>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</si>
  <si>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</si>
  <si>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</si>
  <si>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</si>
  <si>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</si>
  <si>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</si>
  <si>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</si>
  <si>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</si>
  <si>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</si>
  <si>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</si>
  <si>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</si>
  <si>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</si>
  <si>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</si>
  <si>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</si>
  <si>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</si>
  <si>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</si>
  <si>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</si>
  <si>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</si>
  <si>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</si>
  <si>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</si>
  <si>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</si>
  <si>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</si>
  <si>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</si>
  <si>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</si>
  <si>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</si>
  <si>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</si>
  <si>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</si>
  <si>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</si>
  <si>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</si>
  <si>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</si>
  <si>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</si>
  <si>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</si>
  <si>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</si>
  <si>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</si>
  <si>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</si>
  <si>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</si>
  <si>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</si>
  <si>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</si>
  <si>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</si>
  <si>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</si>
  <si>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</si>
  <si>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</si>
  <si>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</si>
  <si>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</si>
  <si>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</si>
  <si>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</si>
  <si>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</si>
  <si>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</si>
  <si>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</si>
  <si>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</si>
  <si>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</si>
  <si>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</si>
  <si>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</si>
  <si>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</si>
  <si>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</si>
  <si>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</si>
  <si>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</si>
  <si>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</si>
  <si>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</si>
  <si>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</si>
  <si>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</si>
  <si>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</si>
  <si>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</si>
  <si>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</si>
  <si>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</si>
  <si>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</si>
  <si>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</si>
  <si>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</si>
  <si>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</si>
  <si>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</si>
  <si>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</si>
  <si>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</si>
  <si>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北海道</t>
  </si>
  <si>
    <t>根室市</t>
  </si>
  <si>
    <t>根室病院</t>
  </si>
  <si>
    <t>条例全部</t>
  </si>
  <si>
    <t>病院事業</t>
  </si>
  <si>
    <t>一般病院</t>
  </si>
  <si>
    <t>100床以上～200床未満</t>
  </si>
  <si>
    <t>直営</t>
  </si>
  <si>
    <t>-</t>
  </si>
  <si>
    <t>ド 透 訓</t>
  </si>
  <si>
    <t>救 感 災</t>
  </si>
  <si>
    <t>第１種該当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</si>
  <si>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</si>
  <si>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</si>
  <si>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</si>
  <si>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</si>
  <si>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</si>
  <si>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</si>
  <si>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</si>
  <si>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根室市をはじめ管内４町を含む第２次保健医療圏の中で地域センター病院として比較的高度で専門性の高い医療サービスを提供しており、救急告示病院や災害拠点病院の役割も担っている。</t>
    <rPh sb="0" eb="3">
      <t>ネムロシ</t>
    </rPh>
    <rPh sb="7" eb="9">
      <t>カンナイ</t>
    </rPh>
    <rPh sb="10" eb="11">
      <t>マチ</t>
    </rPh>
    <rPh sb="12" eb="13">
      <t>フク</t>
    </rPh>
    <rPh sb="14" eb="15">
      <t>ダイ</t>
    </rPh>
    <rPh sb="16" eb="17">
      <t>ジ</t>
    </rPh>
    <rPh sb="17" eb="19">
      <t>ホケン</t>
    </rPh>
    <rPh sb="19" eb="21">
      <t>イリョウ</t>
    </rPh>
    <rPh sb="21" eb="22">
      <t>ケン</t>
    </rPh>
    <rPh sb="23" eb="24">
      <t>ナカ</t>
    </rPh>
    <rPh sb="25" eb="27">
      <t>チイキ</t>
    </rPh>
    <rPh sb="31" eb="33">
      <t>ビョウイン</t>
    </rPh>
    <rPh sb="36" eb="41">
      <t>ヒカクテキコウド</t>
    </rPh>
    <rPh sb="42" eb="45">
      <t>センモンセイ</t>
    </rPh>
    <rPh sb="46" eb="47">
      <t>タカ</t>
    </rPh>
    <rPh sb="48" eb="50">
      <t>イリョウ</t>
    </rPh>
    <rPh sb="55" eb="57">
      <t>テイキョウ</t>
    </rPh>
    <rPh sb="62" eb="68">
      <t>キュウキュウコクジビョウイン</t>
    </rPh>
    <rPh sb="69" eb="75">
      <t>サイガイキョテンビョウイン</t>
    </rPh>
    <rPh sb="76" eb="78">
      <t>ヤクワリ</t>
    </rPh>
    <rPh sb="79" eb="80">
      <t>ニナ</t>
    </rPh>
    <phoneticPr fontId="5"/>
  </si>
  <si>
    <t>①有形固定資産減価償却率は平成２４年度の新病院建設及び医療機器等整備により、全国・類似病院平均より低い。
②機械備品減価償却率は①と同様、医療機器の入れ替えにより全国・類似病院平均より低いが増加傾向にある。
③１床当たり有形固定資産は新病院建設及び医療機器整備により全国・類似病院平均より高く、今後も一定程度同水準での推移が予測される。</t>
    <rPh sb="1" eb="12">
      <t>ユウケイコテイシサンゲンカショウキャクリツ</t>
    </rPh>
    <rPh sb="13" eb="15">
      <t>ヘイセイ</t>
    </rPh>
    <rPh sb="17" eb="19">
      <t>ネンド</t>
    </rPh>
    <rPh sb="20" eb="25">
      <t>シンビョウインケンセツ</t>
    </rPh>
    <rPh sb="25" eb="26">
      <t>オヨ</t>
    </rPh>
    <rPh sb="27" eb="32">
      <t>イリョウキキトウ</t>
    </rPh>
    <rPh sb="32" eb="34">
      <t>セイビ</t>
    </rPh>
    <rPh sb="38" eb="40">
      <t>ゼンコク</t>
    </rPh>
    <rPh sb="41" eb="45">
      <t>ルイジビョウイン</t>
    </rPh>
    <rPh sb="45" eb="47">
      <t>ヘイキン</t>
    </rPh>
    <rPh sb="49" eb="50">
      <t>ヒク</t>
    </rPh>
    <rPh sb="54" eb="63">
      <t>キカイビヒンゲンカショウキャクリツ</t>
    </rPh>
    <rPh sb="66" eb="68">
      <t>ドウヨウ</t>
    </rPh>
    <rPh sb="69" eb="73">
      <t>イリョウキキ</t>
    </rPh>
    <rPh sb="74" eb="75">
      <t>イ</t>
    </rPh>
    <rPh sb="76" eb="77">
      <t>カ</t>
    </rPh>
    <rPh sb="81" eb="83">
      <t>ゼンコク</t>
    </rPh>
    <rPh sb="84" eb="90">
      <t>ルイジビョウインヘイキン</t>
    </rPh>
    <rPh sb="92" eb="93">
      <t>ヒク</t>
    </rPh>
    <rPh sb="95" eb="99">
      <t>ゾウカケイコウ</t>
    </rPh>
    <rPh sb="106" eb="107">
      <t>ショウ</t>
    </rPh>
    <rPh sb="107" eb="108">
      <t>ア</t>
    </rPh>
    <rPh sb="110" eb="116">
      <t>ユウケイコテイシサン</t>
    </rPh>
    <rPh sb="117" eb="118">
      <t>シン</t>
    </rPh>
    <rPh sb="118" eb="120">
      <t>ビョウイン</t>
    </rPh>
    <rPh sb="120" eb="122">
      <t>ケンセツ</t>
    </rPh>
    <rPh sb="122" eb="123">
      <t>オヨ</t>
    </rPh>
    <rPh sb="124" eb="128">
      <t>イリョウキキ</t>
    </rPh>
    <rPh sb="128" eb="130">
      <t>セイビ</t>
    </rPh>
    <rPh sb="133" eb="135">
      <t>ゼンコク</t>
    </rPh>
    <rPh sb="136" eb="142">
      <t>ルイジビョウインヘイキン</t>
    </rPh>
    <rPh sb="144" eb="145">
      <t>タカ</t>
    </rPh>
    <rPh sb="147" eb="149">
      <t>コンゴ</t>
    </rPh>
    <rPh sb="150" eb="154">
      <t>イッテイテイド</t>
    </rPh>
    <rPh sb="154" eb="157">
      <t>ドウスイジュン</t>
    </rPh>
    <rPh sb="159" eb="161">
      <t>スイイ</t>
    </rPh>
    <rPh sb="162" eb="164">
      <t>ヨソク</t>
    </rPh>
    <phoneticPr fontId="5"/>
  </si>
  <si>
    <t>安定的な医師確保が全国的に難しい中で、教員枠派遣事業や個人招へいにより常勤医の確保を進めていることなどから、安定的な医療の確保に結びつき、病床利用率の上昇につながっている。
しかしながら、給与費、材料費等については全国平均・類似病院平均と比較しても高水準で推移しており、医療機器の購入等一定の老朽化に伴う費用負担は継続的に発生する見込であり、一般会計からの繰入についても増加傾向にある。しかし、今後も地域医療の安定的な確保が必要であることから、医業収益の増加と経費の削減を図り、経営改善に取り組み、基準外繰入の圧縮に努め安定的な運営を目指す。</t>
    <rPh sb="0" eb="3">
      <t>アンテイテキ</t>
    </rPh>
    <rPh sb="4" eb="8">
      <t>イシカクホ</t>
    </rPh>
    <rPh sb="9" eb="12">
      <t>ゼンコクテキ</t>
    </rPh>
    <rPh sb="13" eb="14">
      <t>ムズカ</t>
    </rPh>
    <rPh sb="16" eb="17">
      <t>ナカ</t>
    </rPh>
    <rPh sb="19" eb="22">
      <t>キョウインワク</t>
    </rPh>
    <rPh sb="22" eb="24">
      <t>ハケン</t>
    </rPh>
    <rPh sb="24" eb="26">
      <t>ジギョウ</t>
    </rPh>
    <rPh sb="27" eb="29">
      <t>コジン</t>
    </rPh>
    <rPh sb="29" eb="30">
      <t>ショウ</t>
    </rPh>
    <rPh sb="35" eb="37">
      <t>ジョウキン</t>
    </rPh>
    <rPh sb="37" eb="38">
      <t>イ</t>
    </rPh>
    <rPh sb="39" eb="41">
      <t>カクホ</t>
    </rPh>
    <rPh sb="42" eb="43">
      <t>スス</t>
    </rPh>
    <rPh sb="54" eb="57">
      <t>アンテイテキ</t>
    </rPh>
    <rPh sb="58" eb="60">
      <t>イリョウ</t>
    </rPh>
    <rPh sb="61" eb="63">
      <t>カクホ</t>
    </rPh>
    <rPh sb="64" eb="65">
      <t>ムス</t>
    </rPh>
    <rPh sb="69" eb="71">
      <t>ビョウショウ</t>
    </rPh>
    <rPh sb="71" eb="74">
      <t>リヨウリツ</t>
    </rPh>
    <rPh sb="75" eb="77">
      <t>ジョウショウ</t>
    </rPh>
    <rPh sb="94" eb="97">
      <t>キュウヨヒ</t>
    </rPh>
    <rPh sb="98" eb="102">
      <t>ザイリョウヒトウ</t>
    </rPh>
    <rPh sb="107" eb="111">
      <t>ゼンコクヘイキン</t>
    </rPh>
    <rPh sb="112" eb="118">
      <t>ルイジビョウインヘイキン</t>
    </rPh>
    <rPh sb="119" eb="121">
      <t>ヒカク</t>
    </rPh>
    <rPh sb="124" eb="127">
      <t>コウスイジュン</t>
    </rPh>
    <rPh sb="128" eb="130">
      <t>スイイ</t>
    </rPh>
    <rPh sb="135" eb="139">
      <t>イリョウキキ</t>
    </rPh>
    <rPh sb="140" eb="143">
      <t>コウニュウトウ</t>
    </rPh>
    <rPh sb="143" eb="145">
      <t>イッテイ</t>
    </rPh>
    <rPh sb="146" eb="149">
      <t>ロウキュウカ</t>
    </rPh>
    <rPh sb="150" eb="151">
      <t>トモナ</t>
    </rPh>
    <rPh sb="152" eb="156">
      <t>ヒヨウフタン</t>
    </rPh>
    <rPh sb="157" eb="160">
      <t>ケイゾクテキ</t>
    </rPh>
    <rPh sb="161" eb="163">
      <t>ハッセイ</t>
    </rPh>
    <rPh sb="165" eb="167">
      <t>ミコミ</t>
    </rPh>
    <rPh sb="171" eb="175">
      <t>イッパンカイケイ</t>
    </rPh>
    <rPh sb="178" eb="180">
      <t>クリイレ</t>
    </rPh>
    <rPh sb="185" eb="187">
      <t>ゾウカ</t>
    </rPh>
    <rPh sb="187" eb="189">
      <t>ケイコウ</t>
    </rPh>
    <rPh sb="197" eb="199">
      <t>コンゴ</t>
    </rPh>
    <rPh sb="200" eb="204">
      <t>チイキイリョウ</t>
    </rPh>
    <rPh sb="205" eb="208">
      <t>アンテイテキ</t>
    </rPh>
    <rPh sb="209" eb="211">
      <t>カクホ</t>
    </rPh>
    <rPh sb="212" eb="214">
      <t>ヒツヨウ</t>
    </rPh>
    <rPh sb="222" eb="226">
      <t>イギョウシュウエキ</t>
    </rPh>
    <rPh sb="227" eb="229">
      <t>ゾウカ</t>
    </rPh>
    <rPh sb="230" eb="232">
      <t>ケイヒ</t>
    </rPh>
    <rPh sb="233" eb="235">
      <t>サクゲン</t>
    </rPh>
    <rPh sb="236" eb="237">
      <t>ハカ</t>
    </rPh>
    <rPh sb="239" eb="243">
      <t>ケイエイカイゼン</t>
    </rPh>
    <rPh sb="244" eb="245">
      <t>ト</t>
    </rPh>
    <rPh sb="246" eb="247">
      <t>ク</t>
    </rPh>
    <rPh sb="249" eb="254">
      <t>キジュンガイクリイレ</t>
    </rPh>
    <rPh sb="255" eb="257">
      <t>アッシュク</t>
    </rPh>
    <rPh sb="258" eb="259">
      <t>ツト</t>
    </rPh>
    <rPh sb="260" eb="263">
      <t>アンテイテキ</t>
    </rPh>
    <rPh sb="264" eb="266">
      <t>ウンエイ</t>
    </rPh>
    <rPh sb="267" eb="269">
      <t>メザ</t>
    </rPh>
    <phoneticPr fontId="5"/>
  </si>
  <si>
    <t>①経常収支比率については、上昇傾向にあるが１００％を下回っている状況にある。
②医業収支比率については、６５％程度で推移ししており、全国・類似病院平均を下回っている状況にある。
③平成２６年度の会計制度改正により、平成２５年度をピークに減少している。
④平成２４年度の新病院建設以後も高水準で推移している。
⑤入院患者の単価は年々増加しており、類似病院平均を上回っている。
⑥外来患者の単価は上昇傾向にあるが、全国・類似病院平均を下回っている。
⑦職員給与費は同水準で推移しているものの全国・類似病院平均を上回っている。
⑧材料費は全国平均を下回っているものの、類似病院よりも高い水準で推移している。</t>
    <rPh sb="1" eb="7">
      <t>ケイジョウシュウシヒリツ</t>
    </rPh>
    <rPh sb="13" eb="17">
      <t>ジョウショウケイコウ</t>
    </rPh>
    <rPh sb="26" eb="28">
      <t>シタマワ</t>
    </rPh>
    <rPh sb="32" eb="34">
      <t>ジョウキョウ</t>
    </rPh>
    <rPh sb="40" eb="42">
      <t>イギョウ</t>
    </rPh>
    <rPh sb="42" eb="44">
      <t>シュウシ</t>
    </rPh>
    <rPh sb="44" eb="46">
      <t>ヒリツ</t>
    </rPh>
    <rPh sb="55" eb="57">
      <t>テイド</t>
    </rPh>
    <rPh sb="58" eb="60">
      <t>スイイ</t>
    </rPh>
    <rPh sb="69" eb="73">
      <t>ルイジビョウイン</t>
    </rPh>
    <rPh sb="76" eb="78">
      <t>シタマワ</t>
    </rPh>
    <rPh sb="82" eb="84">
      <t>ジョウキョウ</t>
    </rPh>
    <rPh sb="90" eb="92">
      <t>ヘイセイ</t>
    </rPh>
    <rPh sb="94" eb="96">
      <t>ネンド</t>
    </rPh>
    <rPh sb="97" eb="101">
      <t>カイケイセイド</t>
    </rPh>
    <rPh sb="101" eb="103">
      <t>カイセイ</t>
    </rPh>
    <rPh sb="107" eb="109">
      <t>ヘイセイ</t>
    </rPh>
    <rPh sb="111" eb="112">
      <t>ネン</t>
    </rPh>
    <rPh sb="112" eb="113">
      <t>ド</t>
    </rPh>
    <rPh sb="118" eb="120">
      <t>ゲンショウ</t>
    </rPh>
    <rPh sb="127" eb="129">
      <t>ヘイセイ</t>
    </rPh>
    <rPh sb="131" eb="133">
      <t>ネンド</t>
    </rPh>
    <rPh sb="134" eb="139">
      <t>シンビョウインケンセツ</t>
    </rPh>
    <rPh sb="139" eb="141">
      <t>イゴ</t>
    </rPh>
    <rPh sb="142" eb="145">
      <t>コウスイジュン</t>
    </rPh>
    <rPh sb="146" eb="148">
      <t>スイイ</t>
    </rPh>
    <rPh sb="155" eb="159">
      <t>ニュウインカンジャ</t>
    </rPh>
    <rPh sb="160" eb="162">
      <t>タンカ</t>
    </rPh>
    <rPh sb="163" eb="165">
      <t>ネンネン</t>
    </rPh>
    <rPh sb="165" eb="167">
      <t>ゾウカ</t>
    </rPh>
    <rPh sb="172" eb="176">
      <t>ルイジビョウイン</t>
    </rPh>
    <rPh sb="176" eb="178">
      <t>ヘイキン</t>
    </rPh>
    <rPh sb="179" eb="181">
      <t>ウワマワ</t>
    </rPh>
    <rPh sb="188" eb="192">
      <t>ガイライカンジャ</t>
    </rPh>
    <rPh sb="193" eb="195">
      <t>タンカ</t>
    </rPh>
    <rPh sb="196" eb="200">
      <t>ジョウショウケイコウ</t>
    </rPh>
    <rPh sb="205" eb="207">
      <t>ゼンコク</t>
    </rPh>
    <rPh sb="208" eb="212">
      <t>ルイジビョウイン</t>
    </rPh>
    <rPh sb="212" eb="214">
      <t>ヘイキン</t>
    </rPh>
    <rPh sb="215" eb="217">
      <t>シタマワ</t>
    </rPh>
    <rPh sb="224" eb="229">
      <t>ショクインキュウヨヒ</t>
    </rPh>
    <rPh sb="230" eb="233">
      <t>ドウスイジュン</t>
    </rPh>
    <rPh sb="234" eb="236">
      <t>スイイ</t>
    </rPh>
    <rPh sb="243" eb="245">
      <t>ゼンコク</t>
    </rPh>
    <rPh sb="246" eb="250">
      <t>ルイジビョウイン</t>
    </rPh>
    <rPh sb="250" eb="252">
      <t>ヘイキン</t>
    </rPh>
    <rPh sb="253" eb="255">
      <t>ウワマワ</t>
    </rPh>
    <rPh sb="262" eb="265">
      <t>ザイリョウヒ</t>
    </rPh>
    <rPh sb="266" eb="270">
      <t>ゼンコクヘイキン</t>
    </rPh>
    <rPh sb="271" eb="273">
      <t>シタマワ</t>
    </rPh>
    <rPh sb="281" eb="285">
      <t>ルイジビョウイン</t>
    </rPh>
    <rPh sb="288" eb="289">
      <t>タカ</t>
    </rPh>
    <rPh sb="290" eb="292">
      <t>スイジュン</t>
    </rPh>
    <rPh sb="293" eb="295">
      <t>スイイ</t>
    </rPh>
    <phoneticPr fontId="5"/>
  </si>
  <si>
    <t>自治体職員　民間企業出身　学術・研究機関出身</t>
    <rPh sb="0" eb="5">
      <t>ジチタイショクイン</t>
    </rPh>
    <rPh sb="6" eb="10">
      <t>ミンカンキギョウ</t>
    </rPh>
    <rPh sb="10" eb="12">
      <t>シュッシン</t>
    </rPh>
    <rPh sb="13" eb="15">
      <t>ガクジュツ</t>
    </rPh>
    <rPh sb="16" eb="22">
      <t>ケンキュウキカンシュッシン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</si>
</sst>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71.5</c:v>
                </c:pt>
                <c:pt idx="1">
                  <c:v>76.2</c:v>
                </c:pt>
                <c:pt idx="2">
                  <c:v>75.5</c:v>
                </c:pt>
                <c:pt idx="3">
                  <c:v>78.099999999999994</c:v>
                </c:pt>
                <c:pt idx="4">
                  <c:v>81.2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6988928"/>
        <c:axId val="17699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6988928"/>
        <c:axId val="176990848"/>
      </c:lineChart>
      <c:dateAx>
        <c:axId val="176988928"/>
        <c:scaling>
          <c:orientation val="minMax"/>
        </c:scaling>
        <c:delete val="1"/>
        <c:axPos val="b"/>
        <c:numFmt formatCode="ge" sourceLinked="1"/>
        <c:majorTickMark val="none"/>
        <c:minorTickMark val="none"/>
        <c:tickLblPos val="none"/>
        <c:crossAx val="176990848"/>
        <c:crosses val="autoZero"/>
        <c:auto val="1"/>
        <c:lblOffset val="100"/>
        <c:baseTimeUnit val="years"/>
      </c:dateAx>
      <c:valAx>
        <c:axId val="176990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6988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8253</c:v>
                </c:pt>
                <c:pt idx="1">
                  <c:v>8416</c:v>
                </c:pt>
                <c:pt idx="2">
                  <c:v>8524</c:v>
                </c:pt>
                <c:pt idx="3">
                  <c:v>8675</c:v>
                </c:pt>
                <c:pt idx="4">
                  <c:v>8618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84282496"/>
        <c:axId val="18428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84282496"/>
        <c:axId val="184284672"/>
      </c:lineChart>
      <c:dateAx>
        <c:axId val="184282496"/>
        <c:scaling>
          <c:orientation val="minMax"/>
        </c:scaling>
        <c:delete val="1"/>
        <c:axPos val="b"/>
        <c:numFmt formatCode="ge" sourceLinked="1"/>
        <c:majorTickMark val="none"/>
        <c:minorTickMark val="none"/>
        <c:tickLblPos val="none"/>
        <c:crossAx val="184284672"/>
        <c:crosses val="autoZero"/>
        <c:auto val="1"/>
        <c:lblOffset val="100"/>
        <c:baseTimeUnit val="years"/>
      </c:dateAx>
      <c:valAx>
        <c:axId val="184284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2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34667</c:v>
                </c:pt>
                <c:pt idx="1">
                  <c:v>33264</c:v>
                </c:pt>
                <c:pt idx="2">
                  <c:v>37007</c:v>
                </c:pt>
                <c:pt idx="3">
                  <c:v>36849</c:v>
                </c:pt>
                <c:pt idx="4">
                  <c:v>36275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84384512"/>
        <c:axId val="18439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84384512"/>
        <c:axId val="184398976"/>
      </c:lineChart>
      <c:dateAx>
        <c:axId val="184384512"/>
        <c:scaling>
          <c:orientation val="minMax"/>
        </c:scaling>
        <c:delete val="1"/>
        <c:axPos val="b"/>
        <c:numFmt formatCode="ge" sourceLinked="1"/>
        <c:majorTickMark val="none"/>
        <c:minorTickMark val="none"/>
        <c:tickLblPos val="none"/>
        <c:crossAx val="184398976"/>
        <c:crosses val="autoZero"/>
        <c:auto val="1"/>
        <c:lblOffset val="100"/>
        <c:baseTimeUnit val="years"/>
      </c:dateAx>
      <c:valAx>
        <c:axId val="1843989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38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153.4</c:v>
                </c:pt>
                <c:pt idx="1">
                  <c:v>171.5</c:v>
                </c:pt>
                <c:pt idx="2">
                  <c:v>86.7</c:v>
                </c:pt>
                <c:pt idx="3">
                  <c:v>85.1</c:v>
                </c:pt>
                <c:pt idx="4">
                  <c:v>85.1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7025408"/>
        <c:axId val="17702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7025408"/>
        <c:axId val="177027328"/>
      </c:lineChart>
      <c:dateAx>
        <c:axId val="177025408"/>
        <c:scaling>
          <c:orientation val="minMax"/>
        </c:scaling>
        <c:delete val="1"/>
        <c:axPos val="b"/>
        <c:numFmt formatCode="ge" sourceLinked="1"/>
        <c:majorTickMark val="none"/>
        <c:minorTickMark val="none"/>
        <c:tickLblPos val="none"/>
        <c:crossAx val="177027328"/>
        <c:crosses val="autoZero"/>
        <c:auto val="1"/>
        <c:lblOffset val="100"/>
        <c:baseTimeUnit val="years"/>
      </c:dateAx>
      <c:valAx>
        <c:axId val="17702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025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67</c:v>
                </c:pt>
                <c:pt idx="1">
                  <c:v>62.3</c:v>
                </c:pt>
                <c:pt idx="2">
                  <c:v>64.2</c:v>
                </c:pt>
                <c:pt idx="3">
                  <c:v>65.5</c:v>
                </c:pt>
                <c:pt idx="4">
                  <c:v>64.099999999999994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77731840"/>
        <c:axId val="17825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77731840"/>
        <c:axId val="178250112"/>
      </c:lineChart>
      <c:dateAx>
        <c:axId val="177731840"/>
        <c:scaling>
          <c:orientation val="minMax"/>
        </c:scaling>
        <c:delete val="1"/>
        <c:axPos val="b"/>
        <c:numFmt formatCode="ge" sourceLinked="1"/>
        <c:majorTickMark val="none"/>
        <c:minorTickMark val="none"/>
        <c:tickLblPos val="none"/>
        <c:crossAx val="178250112"/>
        <c:crosses val="autoZero"/>
        <c:auto val="1"/>
        <c:lblOffset val="100"/>
        <c:baseTimeUnit val="years"/>
      </c:dateAx>
      <c:valAx>
        <c:axId val="17825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73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91.9</c:v>
                </c:pt>
                <c:pt idx="1">
                  <c:v>88.6</c:v>
                </c:pt>
                <c:pt idx="2">
                  <c:v>95</c:v>
                </c:pt>
                <c:pt idx="3">
                  <c:v>95.4</c:v>
                </c:pt>
                <c:pt idx="4">
                  <c:v>97.3</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77174784"/>
        <c:axId val="1771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77174784"/>
        <c:axId val="177185152"/>
      </c:lineChart>
      <c:dateAx>
        <c:axId val="177174784"/>
        <c:scaling>
          <c:orientation val="minMax"/>
        </c:scaling>
        <c:delete val="1"/>
        <c:axPos val="b"/>
        <c:numFmt formatCode="ge" sourceLinked="1"/>
        <c:majorTickMark val="none"/>
        <c:minorTickMark val="none"/>
        <c:tickLblPos val="none"/>
        <c:crossAx val="177185152"/>
        <c:crosses val="autoZero"/>
        <c:auto val="1"/>
        <c:lblOffset val="100"/>
        <c:baseTimeUnit val="years"/>
      </c:dateAx>
      <c:valAx>
        <c:axId val="177185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7174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21.7</c:v>
                </c:pt>
                <c:pt idx="1">
                  <c:v>14.1</c:v>
                </c:pt>
                <c:pt idx="2">
                  <c:v>21.6</c:v>
                </c:pt>
                <c:pt idx="3">
                  <c:v>28.2</c:v>
                </c:pt>
                <c:pt idx="4">
                  <c:v>35.9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77207168"/>
        <c:axId val="1786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77207168"/>
        <c:axId val="178659328"/>
      </c:lineChart>
      <c:dateAx>
        <c:axId val="177207168"/>
        <c:scaling>
          <c:orientation val="minMax"/>
        </c:scaling>
        <c:delete val="1"/>
        <c:axPos val="b"/>
        <c:numFmt formatCode="ge" sourceLinked="1"/>
        <c:majorTickMark val="none"/>
        <c:minorTickMark val="none"/>
        <c:tickLblPos val="none"/>
        <c:crossAx val="178659328"/>
        <c:crosses val="autoZero"/>
        <c:auto val="1"/>
        <c:lblOffset val="100"/>
        <c:baseTimeUnit val="years"/>
      </c:dateAx>
      <c:valAx>
        <c:axId val="17865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720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26.5</c:v>
                </c:pt>
                <c:pt idx="1">
                  <c:v>33.5</c:v>
                </c:pt>
                <c:pt idx="2">
                  <c:v>45</c:v>
                </c:pt>
                <c:pt idx="3">
                  <c:v>54.3</c:v>
                </c:pt>
                <c:pt idx="4">
                  <c:v>64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78685440"/>
        <c:axId val="1786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78685440"/>
        <c:axId val="178687360"/>
      </c:lineChart>
      <c:dateAx>
        <c:axId val="178685440"/>
        <c:scaling>
          <c:orientation val="minMax"/>
        </c:scaling>
        <c:delete val="1"/>
        <c:axPos val="b"/>
        <c:numFmt formatCode="ge" sourceLinked="1"/>
        <c:majorTickMark val="none"/>
        <c:minorTickMark val="none"/>
        <c:tickLblPos val="none"/>
        <c:crossAx val="178687360"/>
        <c:crosses val="autoZero"/>
        <c:auto val="1"/>
        <c:lblOffset val="100"/>
        <c:baseTimeUnit val="years"/>
      </c:dateAx>
      <c:valAx>
        <c:axId val="1786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86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58988237</c:v>
                </c:pt>
                <c:pt idx="1">
                  <c:v>49997230</c:v>
                </c:pt>
                <c:pt idx="2">
                  <c:v>52736215</c:v>
                </c:pt>
                <c:pt idx="3">
                  <c:v>54178119</c:v>
                </c:pt>
                <c:pt idx="4">
                  <c:v>53941511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84165504"/>
        <c:axId val="18416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84165504"/>
        <c:axId val="184167424"/>
      </c:lineChart>
      <c:dateAx>
        <c:axId val="184165504"/>
        <c:scaling>
          <c:orientation val="minMax"/>
        </c:scaling>
        <c:delete val="1"/>
        <c:axPos val="b"/>
        <c:numFmt formatCode="ge" sourceLinked="1"/>
        <c:majorTickMark val="none"/>
        <c:minorTickMark val="none"/>
        <c:tickLblPos val="none"/>
        <c:crossAx val="184167424"/>
        <c:crosses val="autoZero"/>
        <c:auto val="1"/>
        <c:lblOffset val="100"/>
        <c:baseTimeUnit val="years"/>
      </c:dateAx>
      <c:valAx>
        <c:axId val="18416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416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25.3</c:v>
                </c:pt>
                <c:pt idx="1">
                  <c:v>22.9</c:v>
                </c:pt>
                <c:pt idx="2">
                  <c:v>23.4</c:v>
                </c:pt>
                <c:pt idx="3">
                  <c:v>23.5</c:v>
                </c:pt>
                <c:pt idx="4">
                  <c:v>22.7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84201984"/>
        <c:axId val="1842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84201984"/>
        <c:axId val="184203904"/>
      </c:lineChart>
      <c:dateAx>
        <c:axId val="184201984"/>
        <c:scaling>
          <c:orientation val="minMax"/>
        </c:scaling>
        <c:delete val="1"/>
        <c:axPos val="b"/>
        <c:numFmt formatCode="ge" sourceLinked="1"/>
        <c:majorTickMark val="none"/>
        <c:minorTickMark val="none"/>
        <c:tickLblPos val="none"/>
        <c:crossAx val="184203904"/>
        <c:crosses val="autoZero"/>
        <c:auto val="1"/>
        <c:lblOffset val="100"/>
        <c:baseTimeUnit val="years"/>
      </c:dateAx>
      <c:valAx>
        <c:axId val="184203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01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79.400000000000006</c:v>
                </c:pt>
                <c:pt idx="1">
                  <c:v>77.5</c:v>
                </c:pt>
                <c:pt idx="2">
                  <c:v>74.599999999999994</c:v>
                </c:pt>
                <c:pt idx="3">
                  <c:v>73.099999999999994</c:v>
                </c:pt>
                <c:pt idx="4">
                  <c:v>75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84242176"/>
        <c:axId val="184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84242176"/>
        <c:axId val="184244096"/>
      </c:lineChart>
      <c:dateAx>
        <c:axId val="184242176"/>
        <c:scaling>
          <c:orientation val="minMax"/>
        </c:scaling>
        <c:delete val="1"/>
        <c:axPos val="b"/>
        <c:numFmt formatCode="ge" sourceLinked="1"/>
        <c:majorTickMark val="none"/>
        <c:minorTickMark val="none"/>
        <c:tickLblPos val="none"/>
        <c:crossAx val="184244096"/>
        <c:crosses val="autoZero"/>
        <c:auto val="1"/>
        <c:lblOffset val="100"/>
        <c:baseTimeUnit val="years"/>
      </c:dateAx>
      <c:valAx>
        <c:axId val="18424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424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J1" zoomScaleNormal="100" zoomScaleSheetLayoutView="70" workbookViewId="0">
      <selection activeCell="FZ9" sqref="FZ9:HR9"/>
    </sheetView>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x14ac:dyDescent="0.15">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x14ac:dyDescent="0.15">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136" t="str">
        <f>データ!H6</f>
        <v>北海道根室市　根室病院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x14ac:dyDescent="0.15">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100床以上～200床未満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146</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131</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x14ac:dyDescent="0.15">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17</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透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感 災</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f>データ!AC6</f>
        <v>4</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135</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x14ac:dyDescent="0.15">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x14ac:dyDescent="0.15">
      <c r="A12" s="2"/>
      <c r="B12" s="113">
        <f>データ!U6</f>
        <v>27018</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13281</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第１種該当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１０：１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131</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131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x14ac:dyDescent="0.15">
      <c r="A16" s="22"/>
      <c r="B16" s="7"/>
      <c r="C16" s="8"/>
      <c r="D16" s="8"/>
      <c r="E16" s="8"/>
      <c r="F16" s="93" t="s">
        <v>34</v>
      </c>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c r="BO16" s="93"/>
      <c r="BP16" s="93"/>
      <c r="BQ16" s="93"/>
      <c r="BR16" s="93"/>
      <c r="BS16" s="93"/>
      <c r="BT16" s="93"/>
      <c r="BU16" s="93"/>
      <c r="BV16" s="93"/>
      <c r="BW16" s="93"/>
      <c r="BX16" s="93"/>
      <c r="BY16" s="93"/>
      <c r="BZ16" s="93"/>
      <c r="CA16" s="93"/>
      <c r="CB16" s="93"/>
      <c r="CC16" s="93"/>
      <c r="CD16" s="93"/>
      <c r="CE16" s="93"/>
      <c r="CF16" s="93"/>
      <c r="CG16" s="93"/>
      <c r="CH16" s="93"/>
      <c r="CI16" s="93"/>
      <c r="CJ16" s="93"/>
      <c r="CK16" s="93"/>
      <c r="CL16" s="93"/>
      <c r="CM16" s="93"/>
      <c r="CN16" s="93"/>
      <c r="CO16" s="93"/>
      <c r="CP16" s="93"/>
      <c r="CQ16" s="93"/>
      <c r="CR16" s="93"/>
      <c r="CS16" s="93"/>
      <c r="CT16" s="93"/>
      <c r="CU16" s="93"/>
      <c r="CV16" s="93"/>
      <c r="CW16" s="93"/>
      <c r="CX16" s="93"/>
      <c r="CY16" s="93"/>
      <c r="CZ16" s="93"/>
      <c r="DA16" s="93"/>
      <c r="DB16" s="93"/>
      <c r="DC16" s="93"/>
      <c r="DD16" s="93"/>
      <c r="DE16" s="93"/>
      <c r="DF16" s="93"/>
      <c r="DG16" s="93"/>
      <c r="DH16" s="93"/>
      <c r="DI16" s="93"/>
      <c r="DJ16" s="93"/>
      <c r="DK16" s="93"/>
      <c r="DL16" s="93"/>
      <c r="DM16" s="93"/>
      <c r="DN16" s="93"/>
      <c r="DO16" s="93"/>
      <c r="DP16" s="93"/>
      <c r="DQ16" s="93"/>
      <c r="DR16" s="93"/>
      <c r="DS16" s="93"/>
      <c r="DT16" s="93"/>
      <c r="DU16" s="93"/>
      <c r="DV16" s="93"/>
      <c r="DW16" s="93"/>
      <c r="DX16" s="93"/>
      <c r="DY16" s="93"/>
      <c r="DZ16" s="93"/>
      <c r="EA16" s="93"/>
      <c r="EB16" s="93"/>
      <c r="EC16" s="93"/>
      <c r="ED16" s="93"/>
      <c r="EE16" s="93"/>
      <c r="EF16" s="93"/>
      <c r="EG16" s="93"/>
      <c r="EH16" s="93"/>
      <c r="EI16" s="93"/>
      <c r="EJ16" s="93"/>
      <c r="EK16" s="93"/>
      <c r="EL16" s="93"/>
      <c r="EM16" s="93"/>
      <c r="EN16" s="93"/>
      <c r="EO16" s="93"/>
      <c r="EP16" s="93"/>
      <c r="EQ16" s="93"/>
      <c r="ER16" s="93"/>
      <c r="ES16" s="93"/>
      <c r="ET16" s="93"/>
      <c r="EU16" s="93"/>
      <c r="EV16" s="93"/>
      <c r="EW16" s="93"/>
      <c r="EX16" s="93"/>
      <c r="EY16" s="93"/>
      <c r="EZ16" s="93"/>
      <c r="FA16" s="93"/>
      <c r="FB16" s="93"/>
      <c r="FC16" s="93"/>
      <c r="FD16" s="93"/>
      <c r="FE16" s="93"/>
      <c r="FF16" s="93"/>
      <c r="FG16" s="93"/>
      <c r="FH16" s="93"/>
      <c r="FI16" s="93"/>
      <c r="FJ16" s="93"/>
      <c r="FK16" s="93"/>
      <c r="FL16" s="93"/>
      <c r="FM16" s="93"/>
      <c r="FN16" s="93"/>
      <c r="FO16" s="93"/>
      <c r="FP16" s="93"/>
      <c r="FQ16" s="93"/>
      <c r="FR16" s="93"/>
      <c r="FS16" s="93"/>
      <c r="FT16" s="93"/>
      <c r="FU16" s="93"/>
      <c r="FV16" s="93"/>
      <c r="FW16" s="93"/>
      <c r="FX16" s="93"/>
      <c r="FY16" s="93"/>
      <c r="FZ16" s="93"/>
      <c r="GA16" s="93"/>
      <c r="GB16" s="93"/>
      <c r="GC16" s="93"/>
      <c r="GD16" s="93"/>
      <c r="GE16" s="93"/>
      <c r="GF16" s="93"/>
      <c r="GG16" s="93"/>
      <c r="GH16" s="93"/>
      <c r="GI16" s="93"/>
      <c r="GJ16" s="93"/>
      <c r="GK16" s="93"/>
      <c r="GL16" s="93"/>
      <c r="GM16" s="93"/>
      <c r="GN16" s="93"/>
      <c r="GO16" s="93"/>
      <c r="GP16" s="93"/>
      <c r="GQ16" s="93"/>
      <c r="GR16" s="93"/>
      <c r="GS16" s="93"/>
      <c r="GT16" s="93"/>
      <c r="GU16" s="93"/>
      <c r="GV16" s="93"/>
      <c r="GW16" s="93"/>
      <c r="GX16" s="93"/>
      <c r="GY16" s="93"/>
      <c r="GZ16" s="93"/>
      <c r="HA16" s="93"/>
      <c r="HB16" s="93"/>
      <c r="HC16" s="93"/>
      <c r="HD16" s="93"/>
      <c r="HE16" s="93"/>
      <c r="HF16" s="93"/>
      <c r="HG16" s="93"/>
      <c r="HH16" s="93"/>
      <c r="HI16" s="93"/>
      <c r="HJ16" s="93"/>
      <c r="HK16" s="93"/>
      <c r="HL16" s="93"/>
      <c r="HM16" s="93"/>
      <c r="HN16" s="93"/>
      <c r="HO16" s="93"/>
      <c r="HP16" s="93"/>
      <c r="HQ16" s="93"/>
      <c r="HR16" s="93"/>
      <c r="HS16" s="93"/>
      <c r="HT16" s="93"/>
      <c r="HU16" s="93"/>
      <c r="HV16" s="93"/>
      <c r="HW16" s="93"/>
      <c r="HX16" s="93"/>
      <c r="HY16" s="93"/>
      <c r="HZ16" s="93"/>
      <c r="IA16" s="93"/>
      <c r="IB16" s="93"/>
      <c r="IC16" s="93"/>
      <c r="ID16" s="93"/>
      <c r="IE16" s="93"/>
      <c r="IF16" s="93"/>
      <c r="IG16" s="93"/>
      <c r="IH16" s="93"/>
      <c r="II16" s="93"/>
      <c r="IJ16" s="93"/>
      <c r="IK16" s="93"/>
      <c r="IL16" s="93"/>
      <c r="IM16" s="93"/>
      <c r="IN16" s="93"/>
      <c r="IO16" s="93"/>
      <c r="IP16" s="93"/>
      <c r="IQ16" s="93"/>
      <c r="IR16" s="93"/>
      <c r="IS16" s="93"/>
      <c r="IT16" s="93"/>
      <c r="IU16" s="93"/>
      <c r="IV16" s="93"/>
      <c r="IW16" s="93"/>
      <c r="IX16" s="93"/>
      <c r="IY16" s="93"/>
      <c r="IZ16" s="93"/>
      <c r="JA16" s="93"/>
      <c r="JB16" s="93"/>
      <c r="JC16" s="93"/>
      <c r="JD16" s="93"/>
      <c r="JE16" s="93"/>
      <c r="JF16" s="93"/>
      <c r="JG16" s="93"/>
      <c r="JH16" s="93"/>
      <c r="JI16" s="93"/>
      <c r="JJ16" s="93"/>
      <c r="JK16" s="93"/>
      <c r="JL16" s="93"/>
      <c r="JM16" s="93"/>
      <c r="JN16" s="93"/>
      <c r="JO16" s="93"/>
      <c r="JP16" s="93"/>
      <c r="JQ16" s="93"/>
      <c r="JR16" s="93"/>
      <c r="JS16" s="93"/>
      <c r="JT16" s="93"/>
      <c r="JU16" s="93"/>
      <c r="JV16" s="93"/>
      <c r="JW16" s="93"/>
      <c r="JX16" s="93"/>
      <c r="JY16" s="93"/>
      <c r="JZ16" s="93"/>
      <c r="KA16" s="93"/>
      <c r="KB16" s="93"/>
      <c r="KC16" s="93"/>
      <c r="KD16" s="93"/>
      <c r="KE16" s="93"/>
      <c r="KF16" s="93"/>
      <c r="KG16" s="93"/>
      <c r="KH16" s="93"/>
      <c r="KI16" s="93"/>
      <c r="KJ16" s="93"/>
      <c r="KK16" s="93"/>
      <c r="KL16" s="93"/>
      <c r="KM16" s="93"/>
      <c r="KN16" s="93"/>
      <c r="KO16" s="93"/>
      <c r="KP16" s="93"/>
      <c r="KQ16" s="93"/>
      <c r="KR16" s="93"/>
      <c r="KS16" s="93"/>
      <c r="KT16" s="93"/>
      <c r="KU16" s="93"/>
      <c r="KV16" s="93"/>
      <c r="KW16" s="93"/>
      <c r="KX16" s="93"/>
      <c r="KY16" s="93"/>
      <c r="KZ16" s="93"/>
      <c r="LA16" s="93"/>
      <c r="LB16" s="93"/>
      <c r="LC16" s="93"/>
      <c r="LD16" s="93"/>
      <c r="LE16" s="93"/>
      <c r="LF16" s="93"/>
      <c r="LG16" s="93"/>
      <c r="LH16" s="93"/>
      <c r="LI16" s="93"/>
      <c r="LJ16" s="93"/>
      <c r="LK16" s="93"/>
      <c r="LL16" s="93"/>
      <c r="LM16" s="93"/>
      <c r="LN16" s="93"/>
      <c r="LO16" s="93"/>
      <c r="LP16" s="93"/>
      <c r="LQ16" s="93"/>
      <c r="LR16" s="93"/>
      <c r="LS16" s="93"/>
      <c r="LT16" s="93"/>
      <c r="LU16" s="93"/>
      <c r="LV16" s="93"/>
      <c r="LW16" s="93"/>
      <c r="LX16" s="93"/>
      <c r="LY16" s="93"/>
      <c r="LZ16" s="93"/>
      <c r="MA16" s="93"/>
      <c r="MB16" s="93"/>
      <c r="MC16" s="93"/>
      <c r="MD16" s="93"/>
      <c r="ME16" s="93"/>
      <c r="MF16" s="93"/>
      <c r="MG16" s="93"/>
      <c r="MH16" s="93"/>
      <c r="MI16" s="93"/>
      <c r="MJ16" s="93"/>
      <c r="MK16" s="93"/>
      <c r="ML16" s="93"/>
      <c r="MM16" s="93"/>
      <c r="MN16" s="93"/>
      <c r="MO16" s="93"/>
      <c r="MP16" s="93"/>
      <c r="MQ16" s="93"/>
      <c r="MR16" s="93"/>
      <c r="MS16" s="93"/>
      <c r="MT16" s="93"/>
      <c r="MU16" s="93"/>
      <c r="MV16" s="93"/>
      <c r="MW16" s="93"/>
      <c r="MX16" s="93"/>
      <c r="MY16" s="93"/>
      <c r="MZ16" s="93"/>
      <c r="NA16" s="93"/>
      <c r="NB16" s="93"/>
      <c r="NC16" s="93"/>
      <c r="ND16" s="93"/>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x14ac:dyDescent="0.15">
      <c r="A17" s="2"/>
      <c r="B17" s="23"/>
      <c r="C17" s="24"/>
      <c r="D17" s="24"/>
      <c r="E17" s="2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94"/>
      <c r="FE17" s="94"/>
      <c r="FF17" s="94"/>
      <c r="FG17" s="94"/>
      <c r="FH17" s="94"/>
      <c r="FI17" s="94"/>
      <c r="FJ17" s="94"/>
      <c r="FK17" s="94"/>
      <c r="FL17" s="94"/>
      <c r="FM17" s="94"/>
      <c r="FN17" s="94"/>
      <c r="FO17" s="94"/>
      <c r="FP17" s="94"/>
      <c r="FQ17" s="94"/>
      <c r="FR17" s="94"/>
      <c r="FS17" s="94"/>
      <c r="FT17" s="94"/>
      <c r="FU17" s="94"/>
      <c r="FV17" s="94"/>
      <c r="FW17" s="94"/>
      <c r="FX17" s="94"/>
      <c r="FY17" s="94"/>
      <c r="FZ17" s="94"/>
      <c r="GA17" s="94"/>
      <c r="GB17" s="94"/>
      <c r="GC17" s="94"/>
      <c r="GD17" s="94"/>
      <c r="GE17" s="94"/>
      <c r="GF17" s="94"/>
      <c r="GG17" s="94"/>
      <c r="GH17" s="94"/>
      <c r="GI17" s="94"/>
      <c r="GJ17" s="94"/>
      <c r="GK17" s="94"/>
      <c r="GL17" s="94"/>
      <c r="GM17" s="94"/>
      <c r="GN17" s="94"/>
      <c r="GO17" s="94"/>
      <c r="GP17" s="94"/>
      <c r="GQ17" s="94"/>
      <c r="GR17" s="94"/>
      <c r="GS17" s="94"/>
      <c r="GT17" s="94"/>
      <c r="GU17" s="94"/>
      <c r="GV17" s="94"/>
      <c r="GW17" s="94"/>
      <c r="GX17" s="94"/>
      <c r="GY17" s="94"/>
      <c r="GZ17" s="94"/>
      <c r="HA17" s="94"/>
      <c r="HB17" s="94"/>
      <c r="HC17" s="94"/>
      <c r="HD17" s="94"/>
      <c r="HE17" s="94"/>
      <c r="HF17" s="94"/>
      <c r="HG17" s="94"/>
      <c r="HH17" s="94"/>
      <c r="HI17" s="94"/>
      <c r="HJ17" s="94"/>
      <c r="HK17" s="94"/>
      <c r="HL17" s="94"/>
      <c r="HM17" s="94"/>
      <c r="HN17" s="94"/>
      <c r="HO17" s="94"/>
      <c r="HP17" s="94"/>
      <c r="HQ17" s="94"/>
      <c r="HR17" s="94"/>
      <c r="HS17" s="94"/>
      <c r="HT17" s="94"/>
      <c r="HU17" s="94"/>
      <c r="HV17" s="94"/>
      <c r="HW17" s="94"/>
      <c r="HX17" s="94"/>
      <c r="HY17" s="94"/>
      <c r="HZ17" s="94"/>
      <c r="IA17" s="94"/>
      <c r="IB17" s="94"/>
      <c r="IC17" s="94"/>
      <c r="ID17" s="94"/>
      <c r="IE17" s="94"/>
      <c r="IF17" s="94"/>
      <c r="IG17" s="94"/>
      <c r="IH17" s="94"/>
      <c r="II17" s="94"/>
      <c r="IJ17" s="94"/>
      <c r="IK17" s="94"/>
      <c r="IL17" s="94"/>
      <c r="IM17" s="94"/>
      <c r="IN17" s="94"/>
      <c r="IO17" s="94"/>
      <c r="IP17" s="94"/>
      <c r="IQ17" s="94"/>
      <c r="IR17" s="94"/>
      <c r="IS17" s="94"/>
      <c r="IT17" s="94"/>
      <c r="IU17" s="94"/>
      <c r="IV17" s="94"/>
      <c r="IW17" s="94"/>
      <c r="IX17" s="94"/>
      <c r="IY17" s="94"/>
      <c r="IZ17" s="94"/>
      <c r="JA17" s="94"/>
      <c r="JB17" s="94"/>
      <c r="JC17" s="94"/>
      <c r="JD17" s="94"/>
      <c r="JE17" s="94"/>
      <c r="JF17" s="94"/>
      <c r="JG17" s="94"/>
      <c r="JH17" s="94"/>
      <c r="JI17" s="94"/>
      <c r="JJ17" s="94"/>
      <c r="JK17" s="94"/>
      <c r="JL17" s="94"/>
      <c r="JM17" s="94"/>
      <c r="JN17" s="94"/>
      <c r="JO17" s="94"/>
      <c r="JP17" s="94"/>
      <c r="JQ17" s="94"/>
      <c r="JR17" s="94"/>
      <c r="JS17" s="94"/>
      <c r="JT17" s="94"/>
      <c r="JU17" s="94"/>
      <c r="JV17" s="94"/>
      <c r="JW17" s="94"/>
      <c r="JX17" s="94"/>
      <c r="JY17" s="94"/>
      <c r="JZ17" s="94"/>
      <c r="KA17" s="94"/>
      <c r="KB17" s="94"/>
      <c r="KC17" s="94"/>
      <c r="KD17" s="94"/>
      <c r="KE17" s="94"/>
      <c r="KF17" s="94"/>
      <c r="KG17" s="94"/>
      <c r="KH17" s="94"/>
      <c r="KI17" s="94"/>
      <c r="KJ17" s="94"/>
      <c r="KK17" s="94"/>
      <c r="KL17" s="94"/>
      <c r="KM17" s="94"/>
      <c r="KN17" s="94"/>
      <c r="KO17" s="94"/>
      <c r="KP17" s="94"/>
      <c r="KQ17" s="94"/>
      <c r="KR17" s="94"/>
      <c r="KS17" s="94"/>
      <c r="KT17" s="94"/>
      <c r="KU17" s="94"/>
      <c r="KV17" s="94"/>
      <c r="KW17" s="94"/>
      <c r="KX17" s="94"/>
      <c r="KY17" s="94"/>
      <c r="KZ17" s="94"/>
      <c r="LA17" s="94"/>
      <c r="LB17" s="94"/>
      <c r="LC17" s="94"/>
      <c r="LD17" s="94"/>
      <c r="LE17" s="94"/>
      <c r="LF17" s="94"/>
      <c r="LG17" s="94"/>
      <c r="LH17" s="94"/>
      <c r="LI17" s="94"/>
      <c r="LJ17" s="94"/>
      <c r="LK17" s="94"/>
      <c r="LL17" s="94"/>
      <c r="LM17" s="94"/>
      <c r="LN17" s="94"/>
      <c r="LO17" s="94"/>
      <c r="LP17" s="94"/>
      <c r="LQ17" s="94"/>
      <c r="LR17" s="94"/>
      <c r="LS17" s="94"/>
      <c r="LT17" s="94"/>
      <c r="LU17" s="94"/>
      <c r="LV17" s="94"/>
      <c r="LW17" s="94"/>
      <c r="LX17" s="94"/>
      <c r="LY17" s="94"/>
      <c r="LZ17" s="94"/>
      <c r="MA17" s="94"/>
      <c r="MB17" s="94"/>
      <c r="MC17" s="94"/>
      <c r="MD17" s="94"/>
      <c r="ME17" s="94"/>
      <c r="MF17" s="94"/>
      <c r="MG17" s="94"/>
      <c r="MH17" s="94"/>
      <c r="MI17" s="94"/>
      <c r="MJ17" s="94"/>
      <c r="MK17" s="94"/>
      <c r="ML17" s="94"/>
      <c r="MM17" s="94"/>
      <c r="MN17" s="94"/>
      <c r="MO17" s="94"/>
      <c r="MP17" s="94"/>
      <c r="MQ17" s="94"/>
      <c r="MR17" s="94"/>
      <c r="MS17" s="94"/>
      <c r="MT17" s="94"/>
      <c r="MU17" s="94"/>
      <c r="MV17" s="94"/>
      <c r="MW17" s="94"/>
      <c r="MX17" s="94"/>
      <c r="MY17" s="94"/>
      <c r="MZ17" s="94"/>
      <c r="NA17" s="94"/>
      <c r="NB17" s="94"/>
      <c r="NC17" s="94"/>
      <c r="ND17" s="94"/>
      <c r="NE17" s="24"/>
      <c r="NF17" s="24"/>
      <c r="NG17" s="24"/>
      <c r="NH17" s="25"/>
      <c r="NI17" s="2"/>
      <c r="NJ17" s="87"/>
      <c r="NK17" s="88"/>
      <c r="NL17" s="88"/>
      <c r="NM17" s="88"/>
      <c r="NN17" s="88"/>
      <c r="NO17" s="88"/>
      <c r="NP17" s="88"/>
      <c r="NQ17" s="88"/>
      <c r="NR17" s="88"/>
      <c r="NS17" s="88"/>
      <c r="NT17" s="88"/>
      <c r="NU17" s="88"/>
      <c r="NV17" s="88"/>
      <c r="NW17" s="88"/>
      <c r="NX17" s="8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7"/>
      <c r="NK18" s="88"/>
      <c r="NL18" s="88"/>
      <c r="NM18" s="88"/>
      <c r="NN18" s="88"/>
      <c r="NO18" s="88"/>
      <c r="NP18" s="88"/>
      <c r="NQ18" s="88"/>
      <c r="NR18" s="88"/>
      <c r="NS18" s="88"/>
      <c r="NT18" s="88"/>
      <c r="NU18" s="88"/>
      <c r="NV18" s="88"/>
      <c r="NW18" s="88"/>
      <c r="NX18" s="8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7"/>
      <c r="NK19" s="88"/>
      <c r="NL19" s="88"/>
      <c r="NM19" s="88"/>
      <c r="NN19" s="88"/>
      <c r="NO19" s="88"/>
      <c r="NP19" s="88"/>
      <c r="NQ19" s="88"/>
      <c r="NR19" s="88"/>
      <c r="NS19" s="88"/>
      <c r="NT19" s="88"/>
      <c r="NU19" s="88"/>
      <c r="NV19" s="88"/>
      <c r="NW19" s="88"/>
      <c r="NX19" s="8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7"/>
      <c r="NK20" s="88"/>
      <c r="NL20" s="88"/>
      <c r="NM20" s="88"/>
      <c r="NN20" s="88"/>
      <c r="NO20" s="88"/>
      <c r="NP20" s="88"/>
      <c r="NQ20" s="88"/>
      <c r="NR20" s="88"/>
      <c r="NS20" s="88"/>
      <c r="NT20" s="88"/>
      <c r="NU20" s="88"/>
      <c r="NV20" s="88"/>
      <c r="NW20" s="88"/>
      <c r="NX20" s="8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7"/>
      <c r="NK21" s="88"/>
      <c r="NL21" s="88"/>
      <c r="NM21" s="88"/>
      <c r="NN21" s="88"/>
      <c r="NO21" s="88"/>
      <c r="NP21" s="88"/>
      <c r="NQ21" s="88"/>
      <c r="NR21" s="88"/>
      <c r="NS21" s="88"/>
      <c r="NT21" s="88"/>
      <c r="NU21" s="88"/>
      <c r="NV21" s="88"/>
      <c r="NW21" s="88"/>
      <c r="NX21" s="8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7"/>
      <c r="NK22" s="88"/>
      <c r="NL22" s="88"/>
      <c r="NM22" s="88"/>
      <c r="NN22" s="88"/>
      <c r="NO22" s="88"/>
      <c r="NP22" s="88"/>
      <c r="NQ22" s="88"/>
      <c r="NR22" s="88"/>
      <c r="NS22" s="88"/>
      <c r="NT22" s="88"/>
      <c r="NU22" s="88"/>
      <c r="NV22" s="88"/>
      <c r="NW22" s="88"/>
      <c r="NX22" s="8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7"/>
      <c r="NK23" s="88"/>
      <c r="NL23" s="88"/>
      <c r="NM23" s="88"/>
      <c r="NN23" s="88"/>
      <c r="NO23" s="88"/>
      <c r="NP23" s="88"/>
      <c r="NQ23" s="88"/>
      <c r="NR23" s="88"/>
      <c r="NS23" s="88"/>
      <c r="NT23" s="88"/>
      <c r="NU23" s="88"/>
      <c r="NV23" s="88"/>
      <c r="NW23" s="88"/>
      <c r="NX23" s="8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7"/>
      <c r="NK24" s="88"/>
      <c r="NL24" s="88"/>
      <c r="NM24" s="88"/>
      <c r="NN24" s="88"/>
      <c r="NO24" s="88"/>
      <c r="NP24" s="88"/>
      <c r="NQ24" s="88"/>
      <c r="NR24" s="88"/>
      <c r="NS24" s="88"/>
      <c r="NT24" s="88"/>
      <c r="NU24" s="88"/>
      <c r="NV24" s="88"/>
      <c r="NW24" s="88"/>
      <c r="NX24" s="8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90"/>
      <c r="NK25" s="91"/>
      <c r="NL25" s="91"/>
      <c r="NM25" s="91"/>
      <c r="NN25" s="91"/>
      <c r="NO25" s="91"/>
      <c r="NP25" s="91"/>
      <c r="NQ25" s="91"/>
      <c r="NR25" s="91"/>
      <c r="NS25" s="91"/>
      <c r="NT25" s="91"/>
      <c r="NU25" s="91"/>
      <c r="NV25" s="91"/>
      <c r="NW25" s="91"/>
      <c r="NX25" s="9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5" t="s">
        <v>36</v>
      </c>
      <c r="NK28" s="96"/>
      <c r="NL28" s="96"/>
      <c r="NM28" s="96"/>
      <c r="NN28" s="96"/>
      <c r="NO28" s="96"/>
      <c r="NP28" s="96"/>
      <c r="NQ28" s="96"/>
      <c r="NR28" s="96"/>
      <c r="NS28" s="96"/>
      <c r="NT28" s="96"/>
      <c r="NU28" s="96"/>
      <c r="NV28" s="96"/>
      <c r="NW28" s="96"/>
      <c r="NX28" s="97"/>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8"/>
      <c r="NK29" s="99"/>
      <c r="NL29" s="99"/>
      <c r="NM29" s="99"/>
      <c r="NN29" s="99"/>
      <c r="NO29" s="99"/>
      <c r="NP29" s="99"/>
      <c r="NQ29" s="99"/>
      <c r="NR29" s="99"/>
      <c r="NS29" s="99"/>
      <c r="NT29" s="99"/>
      <c r="NU29" s="99"/>
      <c r="NV29" s="99"/>
      <c r="NW29" s="99"/>
      <c r="NX29" s="100"/>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7" t="s">
        <v>145</v>
      </c>
      <c r="NK30" s="88"/>
      <c r="NL30" s="88"/>
      <c r="NM30" s="88"/>
      <c r="NN30" s="88"/>
      <c r="NO30" s="88"/>
      <c r="NP30" s="88"/>
      <c r="NQ30" s="88"/>
      <c r="NR30" s="88"/>
      <c r="NS30" s="88"/>
      <c r="NT30" s="88"/>
      <c r="NU30" s="88"/>
      <c r="NV30" s="88"/>
      <c r="NW30" s="88"/>
      <c r="NX30" s="89"/>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7"/>
      <c r="NK31" s="88"/>
      <c r="NL31" s="88"/>
      <c r="NM31" s="88"/>
      <c r="NN31" s="88"/>
      <c r="NO31" s="88"/>
      <c r="NP31" s="88"/>
      <c r="NQ31" s="88"/>
      <c r="NR31" s="88"/>
      <c r="NS31" s="88"/>
      <c r="NT31" s="88"/>
      <c r="NU31" s="88"/>
      <c r="NV31" s="88"/>
      <c r="NW31" s="88"/>
      <c r="NX31" s="89"/>
    </row>
    <row r="32" spans="1:388" ht="13.5" customHeight="1" x14ac:dyDescent="0.15">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7"/>
      <c r="NK32" s="88"/>
      <c r="NL32" s="88"/>
      <c r="NM32" s="88"/>
      <c r="NN32" s="88"/>
      <c r="NO32" s="88"/>
      <c r="NP32" s="88"/>
      <c r="NQ32" s="88"/>
      <c r="NR32" s="88"/>
      <c r="NS32" s="88"/>
      <c r="NT32" s="88"/>
      <c r="NU32" s="88"/>
      <c r="NV32" s="88"/>
      <c r="NW32" s="88"/>
      <c r="NX32" s="89"/>
    </row>
    <row r="33" spans="1:388" ht="13.5" customHeight="1" x14ac:dyDescent="0.15">
      <c r="A33" s="2"/>
      <c r="B33" s="26"/>
      <c r="D33" s="6"/>
      <c r="E33" s="6"/>
      <c r="F33" s="6"/>
      <c r="G33" s="101" t="s">
        <v>37</v>
      </c>
      <c r="H33" s="101"/>
      <c r="I33" s="101"/>
      <c r="J33" s="101"/>
      <c r="K33" s="101"/>
      <c r="L33" s="101"/>
      <c r="M33" s="101"/>
      <c r="N33" s="101"/>
      <c r="O33" s="101"/>
      <c r="P33" s="102">
        <f>データ!AH7</f>
        <v>91.9</v>
      </c>
      <c r="Q33" s="103"/>
      <c r="R33" s="103"/>
      <c r="S33" s="103"/>
      <c r="T33" s="103"/>
      <c r="U33" s="103"/>
      <c r="V33" s="103"/>
      <c r="W33" s="103"/>
      <c r="X33" s="103"/>
      <c r="Y33" s="103"/>
      <c r="Z33" s="103"/>
      <c r="AA33" s="103"/>
      <c r="AB33" s="103"/>
      <c r="AC33" s="103"/>
      <c r="AD33" s="104"/>
      <c r="AE33" s="102">
        <f>データ!AI7</f>
        <v>88.6</v>
      </c>
      <c r="AF33" s="103"/>
      <c r="AG33" s="103"/>
      <c r="AH33" s="103"/>
      <c r="AI33" s="103"/>
      <c r="AJ33" s="103"/>
      <c r="AK33" s="103"/>
      <c r="AL33" s="103"/>
      <c r="AM33" s="103"/>
      <c r="AN33" s="103"/>
      <c r="AO33" s="103"/>
      <c r="AP33" s="103"/>
      <c r="AQ33" s="103"/>
      <c r="AR33" s="103"/>
      <c r="AS33" s="104"/>
      <c r="AT33" s="102">
        <f>データ!AJ7</f>
        <v>95</v>
      </c>
      <c r="AU33" s="103"/>
      <c r="AV33" s="103"/>
      <c r="AW33" s="103"/>
      <c r="AX33" s="103"/>
      <c r="AY33" s="103"/>
      <c r="AZ33" s="103"/>
      <c r="BA33" s="103"/>
      <c r="BB33" s="103"/>
      <c r="BC33" s="103"/>
      <c r="BD33" s="103"/>
      <c r="BE33" s="103"/>
      <c r="BF33" s="103"/>
      <c r="BG33" s="103"/>
      <c r="BH33" s="104"/>
      <c r="BI33" s="102">
        <f>データ!AK7</f>
        <v>95.4</v>
      </c>
      <c r="BJ33" s="103"/>
      <c r="BK33" s="103"/>
      <c r="BL33" s="103"/>
      <c r="BM33" s="103"/>
      <c r="BN33" s="103"/>
      <c r="BO33" s="103"/>
      <c r="BP33" s="103"/>
      <c r="BQ33" s="103"/>
      <c r="BR33" s="103"/>
      <c r="BS33" s="103"/>
      <c r="BT33" s="103"/>
      <c r="BU33" s="103"/>
      <c r="BV33" s="103"/>
      <c r="BW33" s="104"/>
      <c r="BX33" s="102">
        <f>データ!AL7</f>
        <v>97.3</v>
      </c>
      <c r="BY33" s="103"/>
      <c r="BZ33" s="103"/>
      <c r="CA33" s="103"/>
      <c r="CB33" s="103"/>
      <c r="CC33" s="103"/>
      <c r="CD33" s="103"/>
      <c r="CE33" s="103"/>
      <c r="CF33" s="103"/>
      <c r="CG33" s="103"/>
      <c r="CH33" s="103"/>
      <c r="CI33" s="103"/>
      <c r="CJ33" s="103"/>
      <c r="CK33" s="103"/>
      <c r="CL33" s="104"/>
      <c r="CO33" s="6"/>
      <c r="CP33" s="6"/>
      <c r="CQ33" s="6"/>
      <c r="CR33" s="6"/>
      <c r="CS33" s="6"/>
      <c r="CT33" s="6"/>
      <c r="CU33" s="101" t="s">
        <v>37</v>
      </c>
      <c r="CV33" s="101"/>
      <c r="CW33" s="101"/>
      <c r="CX33" s="101"/>
      <c r="CY33" s="101"/>
      <c r="CZ33" s="101"/>
      <c r="DA33" s="101"/>
      <c r="DB33" s="101"/>
      <c r="DC33" s="101"/>
      <c r="DD33" s="102">
        <f>データ!AS7</f>
        <v>67</v>
      </c>
      <c r="DE33" s="103"/>
      <c r="DF33" s="103"/>
      <c r="DG33" s="103"/>
      <c r="DH33" s="103"/>
      <c r="DI33" s="103"/>
      <c r="DJ33" s="103"/>
      <c r="DK33" s="103"/>
      <c r="DL33" s="103"/>
      <c r="DM33" s="103"/>
      <c r="DN33" s="103"/>
      <c r="DO33" s="103"/>
      <c r="DP33" s="103"/>
      <c r="DQ33" s="103"/>
      <c r="DR33" s="104"/>
      <c r="DS33" s="102">
        <f>データ!AT7</f>
        <v>62.3</v>
      </c>
      <c r="DT33" s="103"/>
      <c r="DU33" s="103"/>
      <c r="DV33" s="103"/>
      <c r="DW33" s="103"/>
      <c r="DX33" s="103"/>
      <c r="DY33" s="103"/>
      <c r="DZ33" s="103"/>
      <c r="EA33" s="103"/>
      <c r="EB33" s="103"/>
      <c r="EC33" s="103"/>
      <c r="ED33" s="103"/>
      <c r="EE33" s="103"/>
      <c r="EF33" s="103"/>
      <c r="EG33" s="104"/>
      <c r="EH33" s="102">
        <f>データ!AU7</f>
        <v>64.2</v>
      </c>
      <c r="EI33" s="103"/>
      <c r="EJ33" s="103"/>
      <c r="EK33" s="103"/>
      <c r="EL33" s="103"/>
      <c r="EM33" s="103"/>
      <c r="EN33" s="103"/>
      <c r="EO33" s="103"/>
      <c r="EP33" s="103"/>
      <c r="EQ33" s="103"/>
      <c r="ER33" s="103"/>
      <c r="ES33" s="103"/>
      <c r="ET33" s="103"/>
      <c r="EU33" s="103"/>
      <c r="EV33" s="104"/>
      <c r="EW33" s="102">
        <f>データ!AV7</f>
        <v>65.5</v>
      </c>
      <c r="EX33" s="103"/>
      <c r="EY33" s="103"/>
      <c r="EZ33" s="103"/>
      <c r="FA33" s="103"/>
      <c r="FB33" s="103"/>
      <c r="FC33" s="103"/>
      <c r="FD33" s="103"/>
      <c r="FE33" s="103"/>
      <c r="FF33" s="103"/>
      <c r="FG33" s="103"/>
      <c r="FH33" s="103"/>
      <c r="FI33" s="103"/>
      <c r="FJ33" s="103"/>
      <c r="FK33" s="104"/>
      <c r="FL33" s="102">
        <f>データ!AW7</f>
        <v>64.099999999999994</v>
      </c>
      <c r="FM33" s="103"/>
      <c r="FN33" s="103"/>
      <c r="FO33" s="103"/>
      <c r="FP33" s="103"/>
      <c r="FQ33" s="103"/>
      <c r="FR33" s="103"/>
      <c r="FS33" s="103"/>
      <c r="FT33" s="103"/>
      <c r="FU33" s="103"/>
      <c r="FV33" s="103"/>
      <c r="FW33" s="103"/>
      <c r="FX33" s="103"/>
      <c r="FY33" s="103"/>
      <c r="FZ33" s="104"/>
      <c r="GA33" s="6"/>
      <c r="GB33" s="6"/>
      <c r="GC33" s="6"/>
      <c r="GD33" s="6"/>
      <c r="GE33" s="6"/>
      <c r="GF33" s="6"/>
      <c r="GG33" s="6"/>
      <c r="GH33" s="6"/>
      <c r="GI33" s="101" t="s">
        <v>37</v>
      </c>
      <c r="GJ33" s="101"/>
      <c r="GK33" s="101"/>
      <c r="GL33" s="101"/>
      <c r="GM33" s="101"/>
      <c r="GN33" s="101"/>
      <c r="GO33" s="101"/>
      <c r="GP33" s="101"/>
      <c r="GQ33" s="101"/>
      <c r="GR33" s="102">
        <f>データ!BD7</f>
        <v>153.4</v>
      </c>
      <c r="GS33" s="103"/>
      <c r="GT33" s="103"/>
      <c r="GU33" s="103"/>
      <c r="GV33" s="103"/>
      <c r="GW33" s="103"/>
      <c r="GX33" s="103"/>
      <c r="GY33" s="103"/>
      <c r="GZ33" s="103"/>
      <c r="HA33" s="103"/>
      <c r="HB33" s="103"/>
      <c r="HC33" s="103"/>
      <c r="HD33" s="103"/>
      <c r="HE33" s="103"/>
      <c r="HF33" s="104"/>
      <c r="HG33" s="102">
        <f>データ!BE7</f>
        <v>171.5</v>
      </c>
      <c r="HH33" s="103"/>
      <c r="HI33" s="103"/>
      <c r="HJ33" s="103"/>
      <c r="HK33" s="103"/>
      <c r="HL33" s="103"/>
      <c r="HM33" s="103"/>
      <c r="HN33" s="103"/>
      <c r="HO33" s="103"/>
      <c r="HP33" s="103"/>
      <c r="HQ33" s="103"/>
      <c r="HR33" s="103"/>
      <c r="HS33" s="103"/>
      <c r="HT33" s="103"/>
      <c r="HU33" s="104"/>
      <c r="HV33" s="102">
        <f>データ!BF7</f>
        <v>86.7</v>
      </c>
      <c r="HW33" s="103"/>
      <c r="HX33" s="103"/>
      <c r="HY33" s="103"/>
      <c r="HZ33" s="103"/>
      <c r="IA33" s="103"/>
      <c r="IB33" s="103"/>
      <c r="IC33" s="103"/>
      <c r="ID33" s="103"/>
      <c r="IE33" s="103"/>
      <c r="IF33" s="103"/>
      <c r="IG33" s="103"/>
      <c r="IH33" s="103"/>
      <c r="II33" s="103"/>
      <c r="IJ33" s="104"/>
      <c r="IK33" s="102">
        <f>データ!BG7</f>
        <v>85.1</v>
      </c>
      <c r="IL33" s="103"/>
      <c r="IM33" s="103"/>
      <c r="IN33" s="103"/>
      <c r="IO33" s="103"/>
      <c r="IP33" s="103"/>
      <c r="IQ33" s="103"/>
      <c r="IR33" s="103"/>
      <c r="IS33" s="103"/>
      <c r="IT33" s="103"/>
      <c r="IU33" s="103"/>
      <c r="IV33" s="103"/>
      <c r="IW33" s="103"/>
      <c r="IX33" s="103"/>
      <c r="IY33" s="104"/>
      <c r="IZ33" s="102">
        <f>データ!BH7</f>
        <v>85.1</v>
      </c>
      <c r="JA33" s="103"/>
      <c r="JB33" s="103"/>
      <c r="JC33" s="103"/>
      <c r="JD33" s="103"/>
      <c r="JE33" s="103"/>
      <c r="JF33" s="103"/>
      <c r="JG33" s="103"/>
      <c r="JH33" s="103"/>
      <c r="JI33" s="103"/>
      <c r="JJ33" s="103"/>
      <c r="JK33" s="103"/>
      <c r="JL33" s="103"/>
      <c r="JM33" s="103"/>
      <c r="JN33" s="104"/>
      <c r="JO33" s="6"/>
      <c r="JP33" s="6"/>
      <c r="JQ33" s="6"/>
      <c r="JR33" s="6"/>
      <c r="JS33" s="6"/>
      <c r="JT33" s="6"/>
      <c r="JU33" s="6"/>
      <c r="JV33" s="6"/>
      <c r="JW33" s="101" t="s">
        <v>37</v>
      </c>
      <c r="JX33" s="101"/>
      <c r="JY33" s="101"/>
      <c r="JZ33" s="101"/>
      <c r="KA33" s="101"/>
      <c r="KB33" s="101"/>
      <c r="KC33" s="101"/>
      <c r="KD33" s="101"/>
      <c r="KE33" s="101"/>
      <c r="KF33" s="102">
        <f>データ!BO7</f>
        <v>71.5</v>
      </c>
      <c r="KG33" s="103"/>
      <c r="KH33" s="103"/>
      <c r="KI33" s="103"/>
      <c r="KJ33" s="103"/>
      <c r="KK33" s="103"/>
      <c r="KL33" s="103"/>
      <c r="KM33" s="103"/>
      <c r="KN33" s="103"/>
      <c r="KO33" s="103"/>
      <c r="KP33" s="103"/>
      <c r="KQ33" s="103"/>
      <c r="KR33" s="103"/>
      <c r="KS33" s="103"/>
      <c r="KT33" s="104"/>
      <c r="KU33" s="102">
        <f>データ!BP7</f>
        <v>76.2</v>
      </c>
      <c r="KV33" s="103"/>
      <c r="KW33" s="103"/>
      <c r="KX33" s="103"/>
      <c r="KY33" s="103"/>
      <c r="KZ33" s="103"/>
      <c r="LA33" s="103"/>
      <c r="LB33" s="103"/>
      <c r="LC33" s="103"/>
      <c r="LD33" s="103"/>
      <c r="LE33" s="103"/>
      <c r="LF33" s="103"/>
      <c r="LG33" s="103"/>
      <c r="LH33" s="103"/>
      <c r="LI33" s="104"/>
      <c r="LJ33" s="102">
        <f>データ!BQ7</f>
        <v>75.5</v>
      </c>
      <c r="LK33" s="103"/>
      <c r="LL33" s="103"/>
      <c r="LM33" s="103"/>
      <c r="LN33" s="103"/>
      <c r="LO33" s="103"/>
      <c r="LP33" s="103"/>
      <c r="LQ33" s="103"/>
      <c r="LR33" s="103"/>
      <c r="LS33" s="103"/>
      <c r="LT33" s="103"/>
      <c r="LU33" s="103"/>
      <c r="LV33" s="103"/>
      <c r="LW33" s="103"/>
      <c r="LX33" s="104"/>
      <c r="LY33" s="102">
        <f>データ!BR7</f>
        <v>78.099999999999994</v>
      </c>
      <c r="LZ33" s="103"/>
      <c r="MA33" s="103"/>
      <c r="MB33" s="103"/>
      <c r="MC33" s="103"/>
      <c r="MD33" s="103"/>
      <c r="ME33" s="103"/>
      <c r="MF33" s="103"/>
      <c r="MG33" s="103"/>
      <c r="MH33" s="103"/>
      <c r="MI33" s="103"/>
      <c r="MJ33" s="103"/>
      <c r="MK33" s="103"/>
      <c r="ML33" s="103"/>
      <c r="MM33" s="104"/>
      <c r="MN33" s="102">
        <f>データ!BS7</f>
        <v>81.2</v>
      </c>
      <c r="MO33" s="103"/>
      <c r="MP33" s="103"/>
      <c r="MQ33" s="103"/>
      <c r="MR33" s="103"/>
      <c r="MS33" s="103"/>
      <c r="MT33" s="103"/>
      <c r="MU33" s="103"/>
      <c r="MV33" s="103"/>
      <c r="MW33" s="103"/>
      <c r="MX33" s="103"/>
      <c r="MY33" s="103"/>
      <c r="MZ33" s="103"/>
      <c r="NA33" s="103"/>
      <c r="NB33" s="104"/>
      <c r="ND33" s="6"/>
      <c r="NE33" s="6"/>
      <c r="NF33" s="6"/>
      <c r="NG33" s="6"/>
      <c r="NH33" s="28"/>
      <c r="NI33" s="2"/>
      <c r="NJ33" s="87"/>
      <c r="NK33" s="88"/>
      <c r="NL33" s="88"/>
      <c r="NM33" s="88"/>
      <c r="NN33" s="88"/>
      <c r="NO33" s="88"/>
      <c r="NP33" s="88"/>
      <c r="NQ33" s="88"/>
      <c r="NR33" s="88"/>
      <c r="NS33" s="88"/>
      <c r="NT33" s="88"/>
      <c r="NU33" s="88"/>
      <c r="NV33" s="88"/>
      <c r="NW33" s="88"/>
      <c r="NX33" s="89"/>
    </row>
    <row r="34" spans="1:388" ht="13.5" customHeight="1" x14ac:dyDescent="0.15">
      <c r="A34" s="2"/>
      <c r="B34" s="26"/>
      <c r="D34" s="6"/>
      <c r="E34" s="6"/>
      <c r="F34" s="6"/>
      <c r="G34" s="101" t="s">
        <v>38</v>
      </c>
      <c r="H34" s="101"/>
      <c r="I34" s="101"/>
      <c r="J34" s="101"/>
      <c r="K34" s="101"/>
      <c r="L34" s="101"/>
      <c r="M34" s="101"/>
      <c r="N34" s="101"/>
      <c r="O34" s="101"/>
      <c r="P34" s="102">
        <f>データ!AM7</f>
        <v>97.1</v>
      </c>
      <c r="Q34" s="103"/>
      <c r="R34" s="103"/>
      <c r="S34" s="103"/>
      <c r="T34" s="103"/>
      <c r="U34" s="103"/>
      <c r="V34" s="103"/>
      <c r="W34" s="103"/>
      <c r="X34" s="103"/>
      <c r="Y34" s="103"/>
      <c r="Z34" s="103"/>
      <c r="AA34" s="103"/>
      <c r="AB34" s="103"/>
      <c r="AC34" s="103"/>
      <c r="AD34" s="104"/>
      <c r="AE34" s="102">
        <f>データ!AN7</f>
        <v>96.3</v>
      </c>
      <c r="AF34" s="103"/>
      <c r="AG34" s="103"/>
      <c r="AH34" s="103"/>
      <c r="AI34" s="103"/>
      <c r="AJ34" s="103"/>
      <c r="AK34" s="103"/>
      <c r="AL34" s="103"/>
      <c r="AM34" s="103"/>
      <c r="AN34" s="103"/>
      <c r="AO34" s="103"/>
      <c r="AP34" s="103"/>
      <c r="AQ34" s="103"/>
      <c r="AR34" s="103"/>
      <c r="AS34" s="104"/>
      <c r="AT34" s="102">
        <f>データ!AO7</f>
        <v>96.9</v>
      </c>
      <c r="AU34" s="103"/>
      <c r="AV34" s="103"/>
      <c r="AW34" s="103"/>
      <c r="AX34" s="103"/>
      <c r="AY34" s="103"/>
      <c r="AZ34" s="103"/>
      <c r="BA34" s="103"/>
      <c r="BB34" s="103"/>
      <c r="BC34" s="103"/>
      <c r="BD34" s="103"/>
      <c r="BE34" s="103"/>
      <c r="BF34" s="103"/>
      <c r="BG34" s="103"/>
      <c r="BH34" s="104"/>
      <c r="BI34" s="102">
        <f>データ!AP7</f>
        <v>98.3</v>
      </c>
      <c r="BJ34" s="103"/>
      <c r="BK34" s="103"/>
      <c r="BL34" s="103"/>
      <c r="BM34" s="103"/>
      <c r="BN34" s="103"/>
      <c r="BO34" s="103"/>
      <c r="BP34" s="103"/>
      <c r="BQ34" s="103"/>
      <c r="BR34" s="103"/>
      <c r="BS34" s="103"/>
      <c r="BT34" s="103"/>
      <c r="BU34" s="103"/>
      <c r="BV34" s="103"/>
      <c r="BW34" s="104"/>
      <c r="BX34" s="102">
        <f>データ!AQ7</f>
        <v>96.7</v>
      </c>
      <c r="BY34" s="103"/>
      <c r="BZ34" s="103"/>
      <c r="CA34" s="103"/>
      <c r="CB34" s="103"/>
      <c r="CC34" s="103"/>
      <c r="CD34" s="103"/>
      <c r="CE34" s="103"/>
      <c r="CF34" s="103"/>
      <c r="CG34" s="103"/>
      <c r="CH34" s="103"/>
      <c r="CI34" s="103"/>
      <c r="CJ34" s="103"/>
      <c r="CK34" s="103"/>
      <c r="CL34" s="104"/>
      <c r="CO34" s="6"/>
      <c r="CP34" s="6"/>
      <c r="CQ34" s="6"/>
      <c r="CR34" s="6"/>
      <c r="CS34" s="6"/>
      <c r="CT34" s="6"/>
      <c r="CU34" s="101" t="s">
        <v>38</v>
      </c>
      <c r="CV34" s="101"/>
      <c r="CW34" s="101"/>
      <c r="CX34" s="101"/>
      <c r="CY34" s="101"/>
      <c r="CZ34" s="101"/>
      <c r="DA34" s="101"/>
      <c r="DB34" s="101"/>
      <c r="DC34" s="101"/>
      <c r="DD34" s="102">
        <f>データ!AX7</f>
        <v>87.7</v>
      </c>
      <c r="DE34" s="103"/>
      <c r="DF34" s="103"/>
      <c r="DG34" s="103"/>
      <c r="DH34" s="103"/>
      <c r="DI34" s="103"/>
      <c r="DJ34" s="103"/>
      <c r="DK34" s="103"/>
      <c r="DL34" s="103"/>
      <c r="DM34" s="103"/>
      <c r="DN34" s="103"/>
      <c r="DO34" s="103"/>
      <c r="DP34" s="103"/>
      <c r="DQ34" s="103"/>
      <c r="DR34" s="104"/>
      <c r="DS34" s="102">
        <f>データ!AY7</f>
        <v>86.6</v>
      </c>
      <c r="DT34" s="103"/>
      <c r="DU34" s="103"/>
      <c r="DV34" s="103"/>
      <c r="DW34" s="103"/>
      <c r="DX34" s="103"/>
      <c r="DY34" s="103"/>
      <c r="DZ34" s="103"/>
      <c r="EA34" s="103"/>
      <c r="EB34" s="103"/>
      <c r="EC34" s="103"/>
      <c r="ED34" s="103"/>
      <c r="EE34" s="103"/>
      <c r="EF34" s="103"/>
      <c r="EG34" s="104"/>
      <c r="EH34" s="102">
        <f>データ!AZ7</f>
        <v>85.4</v>
      </c>
      <c r="EI34" s="103"/>
      <c r="EJ34" s="103"/>
      <c r="EK34" s="103"/>
      <c r="EL34" s="103"/>
      <c r="EM34" s="103"/>
      <c r="EN34" s="103"/>
      <c r="EO34" s="103"/>
      <c r="EP34" s="103"/>
      <c r="EQ34" s="103"/>
      <c r="ER34" s="103"/>
      <c r="ES34" s="103"/>
      <c r="ET34" s="103"/>
      <c r="EU34" s="103"/>
      <c r="EV34" s="104"/>
      <c r="EW34" s="102">
        <f>データ!BA7</f>
        <v>85.3</v>
      </c>
      <c r="EX34" s="103"/>
      <c r="EY34" s="103"/>
      <c r="EZ34" s="103"/>
      <c r="FA34" s="103"/>
      <c r="FB34" s="103"/>
      <c r="FC34" s="103"/>
      <c r="FD34" s="103"/>
      <c r="FE34" s="103"/>
      <c r="FF34" s="103"/>
      <c r="FG34" s="103"/>
      <c r="FH34" s="103"/>
      <c r="FI34" s="103"/>
      <c r="FJ34" s="103"/>
      <c r="FK34" s="104"/>
      <c r="FL34" s="102">
        <f>データ!BB7</f>
        <v>84.2</v>
      </c>
      <c r="FM34" s="103"/>
      <c r="FN34" s="103"/>
      <c r="FO34" s="103"/>
      <c r="FP34" s="103"/>
      <c r="FQ34" s="103"/>
      <c r="FR34" s="103"/>
      <c r="FS34" s="103"/>
      <c r="FT34" s="103"/>
      <c r="FU34" s="103"/>
      <c r="FV34" s="103"/>
      <c r="FW34" s="103"/>
      <c r="FX34" s="103"/>
      <c r="FY34" s="103"/>
      <c r="FZ34" s="104"/>
      <c r="GA34" s="6"/>
      <c r="GB34" s="6"/>
      <c r="GC34" s="6"/>
      <c r="GD34" s="6"/>
      <c r="GE34" s="6"/>
      <c r="GF34" s="6"/>
      <c r="GG34" s="6"/>
      <c r="GH34" s="6"/>
      <c r="GI34" s="101" t="s">
        <v>38</v>
      </c>
      <c r="GJ34" s="101"/>
      <c r="GK34" s="101"/>
      <c r="GL34" s="101"/>
      <c r="GM34" s="101"/>
      <c r="GN34" s="101"/>
      <c r="GO34" s="101"/>
      <c r="GP34" s="101"/>
      <c r="GQ34" s="101"/>
      <c r="GR34" s="102">
        <f>データ!BI7</f>
        <v>117.7</v>
      </c>
      <c r="GS34" s="103"/>
      <c r="GT34" s="103"/>
      <c r="GU34" s="103"/>
      <c r="GV34" s="103"/>
      <c r="GW34" s="103"/>
      <c r="GX34" s="103"/>
      <c r="GY34" s="103"/>
      <c r="GZ34" s="103"/>
      <c r="HA34" s="103"/>
      <c r="HB34" s="103"/>
      <c r="HC34" s="103"/>
      <c r="HD34" s="103"/>
      <c r="HE34" s="103"/>
      <c r="HF34" s="104"/>
      <c r="HG34" s="102">
        <f>データ!BJ7</f>
        <v>121</v>
      </c>
      <c r="HH34" s="103"/>
      <c r="HI34" s="103"/>
      <c r="HJ34" s="103"/>
      <c r="HK34" s="103"/>
      <c r="HL34" s="103"/>
      <c r="HM34" s="103"/>
      <c r="HN34" s="103"/>
      <c r="HO34" s="103"/>
      <c r="HP34" s="103"/>
      <c r="HQ34" s="103"/>
      <c r="HR34" s="103"/>
      <c r="HS34" s="103"/>
      <c r="HT34" s="103"/>
      <c r="HU34" s="104"/>
      <c r="HV34" s="102">
        <f>データ!BK7</f>
        <v>112.9</v>
      </c>
      <c r="HW34" s="103"/>
      <c r="HX34" s="103"/>
      <c r="HY34" s="103"/>
      <c r="HZ34" s="103"/>
      <c r="IA34" s="103"/>
      <c r="IB34" s="103"/>
      <c r="IC34" s="103"/>
      <c r="ID34" s="103"/>
      <c r="IE34" s="103"/>
      <c r="IF34" s="103"/>
      <c r="IG34" s="103"/>
      <c r="IH34" s="103"/>
      <c r="II34" s="103"/>
      <c r="IJ34" s="104"/>
      <c r="IK34" s="102">
        <f>データ!BL7</f>
        <v>118.9</v>
      </c>
      <c r="IL34" s="103"/>
      <c r="IM34" s="103"/>
      <c r="IN34" s="103"/>
      <c r="IO34" s="103"/>
      <c r="IP34" s="103"/>
      <c r="IQ34" s="103"/>
      <c r="IR34" s="103"/>
      <c r="IS34" s="103"/>
      <c r="IT34" s="103"/>
      <c r="IU34" s="103"/>
      <c r="IV34" s="103"/>
      <c r="IW34" s="103"/>
      <c r="IX34" s="103"/>
      <c r="IY34" s="104"/>
      <c r="IZ34" s="102">
        <f>データ!BM7</f>
        <v>119.5</v>
      </c>
      <c r="JA34" s="103"/>
      <c r="JB34" s="103"/>
      <c r="JC34" s="103"/>
      <c r="JD34" s="103"/>
      <c r="JE34" s="103"/>
      <c r="JF34" s="103"/>
      <c r="JG34" s="103"/>
      <c r="JH34" s="103"/>
      <c r="JI34" s="103"/>
      <c r="JJ34" s="103"/>
      <c r="JK34" s="103"/>
      <c r="JL34" s="103"/>
      <c r="JM34" s="103"/>
      <c r="JN34" s="104"/>
      <c r="JO34" s="6"/>
      <c r="JP34" s="6"/>
      <c r="JQ34" s="6"/>
      <c r="JR34" s="6"/>
      <c r="JS34" s="6"/>
      <c r="JT34" s="6"/>
      <c r="JU34" s="6"/>
      <c r="JV34" s="6"/>
      <c r="JW34" s="101" t="s">
        <v>38</v>
      </c>
      <c r="JX34" s="101"/>
      <c r="JY34" s="101"/>
      <c r="JZ34" s="101"/>
      <c r="KA34" s="101"/>
      <c r="KB34" s="101"/>
      <c r="KC34" s="101"/>
      <c r="KD34" s="101"/>
      <c r="KE34" s="101"/>
      <c r="KF34" s="102">
        <f>データ!BT7</f>
        <v>69</v>
      </c>
      <c r="KG34" s="103"/>
      <c r="KH34" s="103"/>
      <c r="KI34" s="103"/>
      <c r="KJ34" s="103"/>
      <c r="KK34" s="103"/>
      <c r="KL34" s="103"/>
      <c r="KM34" s="103"/>
      <c r="KN34" s="103"/>
      <c r="KO34" s="103"/>
      <c r="KP34" s="103"/>
      <c r="KQ34" s="103"/>
      <c r="KR34" s="103"/>
      <c r="KS34" s="103"/>
      <c r="KT34" s="104"/>
      <c r="KU34" s="102">
        <f>データ!BU7</f>
        <v>68.5</v>
      </c>
      <c r="KV34" s="103"/>
      <c r="KW34" s="103"/>
      <c r="KX34" s="103"/>
      <c r="KY34" s="103"/>
      <c r="KZ34" s="103"/>
      <c r="LA34" s="103"/>
      <c r="LB34" s="103"/>
      <c r="LC34" s="103"/>
      <c r="LD34" s="103"/>
      <c r="LE34" s="103"/>
      <c r="LF34" s="103"/>
      <c r="LG34" s="103"/>
      <c r="LH34" s="103"/>
      <c r="LI34" s="104"/>
      <c r="LJ34" s="102">
        <f>データ!BV7</f>
        <v>68.3</v>
      </c>
      <c r="LK34" s="103"/>
      <c r="LL34" s="103"/>
      <c r="LM34" s="103"/>
      <c r="LN34" s="103"/>
      <c r="LO34" s="103"/>
      <c r="LP34" s="103"/>
      <c r="LQ34" s="103"/>
      <c r="LR34" s="103"/>
      <c r="LS34" s="103"/>
      <c r="LT34" s="103"/>
      <c r="LU34" s="103"/>
      <c r="LV34" s="103"/>
      <c r="LW34" s="103"/>
      <c r="LX34" s="104"/>
      <c r="LY34" s="102">
        <f>データ!BW7</f>
        <v>67.900000000000006</v>
      </c>
      <c r="LZ34" s="103"/>
      <c r="MA34" s="103"/>
      <c r="MB34" s="103"/>
      <c r="MC34" s="103"/>
      <c r="MD34" s="103"/>
      <c r="ME34" s="103"/>
      <c r="MF34" s="103"/>
      <c r="MG34" s="103"/>
      <c r="MH34" s="103"/>
      <c r="MI34" s="103"/>
      <c r="MJ34" s="103"/>
      <c r="MK34" s="103"/>
      <c r="ML34" s="103"/>
      <c r="MM34" s="104"/>
      <c r="MN34" s="102">
        <f>データ!BX7</f>
        <v>69.8</v>
      </c>
      <c r="MO34" s="103"/>
      <c r="MP34" s="103"/>
      <c r="MQ34" s="103"/>
      <c r="MR34" s="103"/>
      <c r="MS34" s="103"/>
      <c r="MT34" s="103"/>
      <c r="MU34" s="103"/>
      <c r="MV34" s="103"/>
      <c r="MW34" s="103"/>
      <c r="MX34" s="103"/>
      <c r="MY34" s="103"/>
      <c r="MZ34" s="103"/>
      <c r="NA34" s="103"/>
      <c r="NB34" s="104"/>
      <c r="ND34" s="6"/>
      <c r="NE34" s="6"/>
      <c r="NF34" s="6"/>
      <c r="NG34" s="6"/>
      <c r="NH34" s="28"/>
      <c r="NI34" s="2"/>
      <c r="NJ34" s="87"/>
      <c r="NK34" s="88"/>
      <c r="NL34" s="88"/>
      <c r="NM34" s="88"/>
      <c r="NN34" s="88"/>
      <c r="NO34" s="88"/>
      <c r="NP34" s="88"/>
      <c r="NQ34" s="88"/>
      <c r="NR34" s="88"/>
      <c r="NS34" s="88"/>
      <c r="NT34" s="88"/>
      <c r="NU34" s="88"/>
      <c r="NV34" s="88"/>
      <c r="NW34" s="88"/>
      <c r="NX34" s="89"/>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7"/>
      <c r="NK35" s="88"/>
      <c r="NL35" s="88"/>
      <c r="NM35" s="88"/>
      <c r="NN35" s="88"/>
      <c r="NO35" s="88"/>
      <c r="NP35" s="88"/>
      <c r="NQ35" s="88"/>
      <c r="NR35" s="88"/>
      <c r="NS35" s="88"/>
      <c r="NT35" s="88"/>
      <c r="NU35" s="88"/>
      <c r="NV35" s="88"/>
      <c r="NW35" s="88"/>
      <c r="NX35" s="89"/>
    </row>
    <row r="36" spans="1:388" ht="13.5" customHeight="1" x14ac:dyDescent="0.15">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87"/>
      <c r="NK36" s="88"/>
      <c r="NL36" s="88"/>
      <c r="NM36" s="88"/>
      <c r="NN36" s="88"/>
      <c r="NO36" s="88"/>
      <c r="NP36" s="88"/>
      <c r="NQ36" s="88"/>
      <c r="NR36" s="88"/>
      <c r="NS36" s="88"/>
      <c r="NT36" s="88"/>
      <c r="NU36" s="88"/>
      <c r="NV36" s="88"/>
      <c r="NW36" s="88"/>
      <c r="NX36" s="89"/>
    </row>
    <row r="37" spans="1:388" ht="13.5" customHeight="1" x14ac:dyDescent="0.15">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87"/>
      <c r="NK37" s="88"/>
      <c r="NL37" s="88"/>
      <c r="NM37" s="88"/>
      <c r="NN37" s="88"/>
      <c r="NO37" s="88"/>
      <c r="NP37" s="88"/>
      <c r="NQ37" s="88"/>
      <c r="NR37" s="88"/>
      <c r="NS37" s="88"/>
      <c r="NT37" s="88"/>
      <c r="NU37" s="88"/>
      <c r="NV37" s="88"/>
      <c r="NW37" s="88"/>
      <c r="NX37" s="89"/>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7"/>
      <c r="NK38" s="88"/>
      <c r="NL38" s="88"/>
      <c r="NM38" s="88"/>
      <c r="NN38" s="88"/>
      <c r="NO38" s="88"/>
      <c r="NP38" s="88"/>
      <c r="NQ38" s="88"/>
      <c r="NR38" s="88"/>
      <c r="NS38" s="88"/>
      <c r="NT38" s="88"/>
      <c r="NU38" s="88"/>
      <c r="NV38" s="88"/>
      <c r="NW38" s="88"/>
      <c r="NX38" s="89"/>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7"/>
      <c r="NK39" s="88"/>
      <c r="NL39" s="88"/>
      <c r="NM39" s="88"/>
      <c r="NN39" s="88"/>
      <c r="NO39" s="88"/>
      <c r="NP39" s="88"/>
      <c r="NQ39" s="88"/>
      <c r="NR39" s="88"/>
      <c r="NS39" s="88"/>
      <c r="NT39" s="88"/>
      <c r="NU39" s="88"/>
      <c r="NV39" s="88"/>
      <c r="NW39" s="88"/>
      <c r="NX39" s="89"/>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7"/>
      <c r="NK40" s="88"/>
      <c r="NL40" s="88"/>
      <c r="NM40" s="88"/>
      <c r="NN40" s="88"/>
      <c r="NO40" s="88"/>
      <c r="NP40" s="88"/>
      <c r="NQ40" s="88"/>
      <c r="NR40" s="88"/>
      <c r="NS40" s="88"/>
      <c r="NT40" s="88"/>
      <c r="NU40" s="88"/>
      <c r="NV40" s="88"/>
      <c r="NW40" s="88"/>
      <c r="NX40" s="89"/>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7"/>
      <c r="NK41" s="88"/>
      <c r="NL41" s="88"/>
      <c r="NM41" s="88"/>
      <c r="NN41" s="88"/>
      <c r="NO41" s="88"/>
      <c r="NP41" s="88"/>
      <c r="NQ41" s="88"/>
      <c r="NR41" s="88"/>
      <c r="NS41" s="88"/>
      <c r="NT41" s="88"/>
      <c r="NU41" s="88"/>
      <c r="NV41" s="88"/>
      <c r="NW41" s="88"/>
      <c r="NX41" s="89"/>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7"/>
      <c r="NK42" s="88"/>
      <c r="NL42" s="88"/>
      <c r="NM42" s="88"/>
      <c r="NN42" s="88"/>
      <c r="NO42" s="88"/>
      <c r="NP42" s="88"/>
      <c r="NQ42" s="88"/>
      <c r="NR42" s="88"/>
      <c r="NS42" s="88"/>
      <c r="NT42" s="88"/>
      <c r="NU42" s="88"/>
      <c r="NV42" s="88"/>
      <c r="NW42" s="88"/>
      <c r="NX42" s="89"/>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7"/>
      <c r="NK43" s="88"/>
      <c r="NL43" s="88"/>
      <c r="NM43" s="88"/>
      <c r="NN43" s="88"/>
      <c r="NO43" s="88"/>
      <c r="NP43" s="88"/>
      <c r="NQ43" s="88"/>
      <c r="NR43" s="88"/>
      <c r="NS43" s="88"/>
      <c r="NT43" s="88"/>
      <c r="NU43" s="88"/>
      <c r="NV43" s="88"/>
      <c r="NW43" s="88"/>
      <c r="NX43" s="89"/>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7"/>
      <c r="NK44" s="88"/>
      <c r="NL44" s="88"/>
      <c r="NM44" s="88"/>
      <c r="NN44" s="88"/>
      <c r="NO44" s="88"/>
      <c r="NP44" s="88"/>
      <c r="NQ44" s="88"/>
      <c r="NR44" s="88"/>
      <c r="NS44" s="88"/>
      <c r="NT44" s="88"/>
      <c r="NU44" s="88"/>
      <c r="NV44" s="88"/>
      <c r="NW44" s="88"/>
      <c r="NX44" s="89"/>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7"/>
      <c r="NK45" s="88"/>
      <c r="NL45" s="88"/>
      <c r="NM45" s="88"/>
      <c r="NN45" s="88"/>
      <c r="NO45" s="88"/>
      <c r="NP45" s="88"/>
      <c r="NQ45" s="88"/>
      <c r="NR45" s="88"/>
      <c r="NS45" s="88"/>
      <c r="NT45" s="88"/>
      <c r="NU45" s="88"/>
      <c r="NV45" s="88"/>
      <c r="NW45" s="88"/>
      <c r="NX45" s="89"/>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90"/>
      <c r="NK46" s="91"/>
      <c r="NL46" s="91"/>
      <c r="NM46" s="91"/>
      <c r="NN46" s="91"/>
      <c r="NO46" s="91"/>
      <c r="NP46" s="91"/>
      <c r="NQ46" s="91"/>
      <c r="NR46" s="91"/>
      <c r="NS46" s="91"/>
      <c r="NT46" s="91"/>
      <c r="NU46" s="91"/>
      <c r="NV46" s="91"/>
      <c r="NW46" s="91"/>
      <c r="NX46" s="92"/>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5" t="s">
        <v>43</v>
      </c>
      <c r="NK47" s="96"/>
      <c r="NL47" s="96"/>
      <c r="NM47" s="96"/>
      <c r="NN47" s="96"/>
      <c r="NO47" s="96"/>
      <c r="NP47" s="96"/>
      <c r="NQ47" s="96"/>
      <c r="NR47" s="96"/>
      <c r="NS47" s="96"/>
      <c r="NT47" s="96"/>
      <c r="NU47" s="96"/>
      <c r="NV47" s="96"/>
      <c r="NW47" s="96"/>
      <c r="NX47" s="97"/>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8"/>
      <c r="NK48" s="99"/>
      <c r="NL48" s="99"/>
      <c r="NM48" s="99"/>
      <c r="NN48" s="99"/>
      <c r="NO48" s="99"/>
      <c r="NP48" s="99"/>
      <c r="NQ48" s="99"/>
      <c r="NR48" s="99"/>
      <c r="NS48" s="99"/>
      <c r="NT48" s="99"/>
      <c r="NU48" s="99"/>
      <c r="NV48" s="99"/>
      <c r="NW48" s="99"/>
      <c r="NX48" s="100"/>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7" t="s">
        <v>143</v>
      </c>
      <c r="NK49" s="88"/>
      <c r="NL49" s="88"/>
      <c r="NM49" s="88"/>
      <c r="NN49" s="88"/>
      <c r="NO49" s="88"/>
      <c r="NP49" s="88"/>
      <c r="NQ49" s="88"/>
      <c r="NR49" s="88"/>
      <c r="NS49" s="88"/>
      <c r="NT49" s="88"/>
      <c r="NU49" s="88"/>
      <c r="NV49" s="88"/>
      <c r="NW49" s="88"/>
      <c r="NX49" s="8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7"/>
      <c r="NK50" s="88"/>
      <c r="NL50" s="88"/>
      <c r="NM50" s="88"/>
      <c r="NN50" s="88"/>
      <c r="NO50" s="88"/>
      <c r="NP50" s="88"/>
      <c r="NQ50" s="88"/>
      <c r="NR50" s="88"/>
      <c r="NS50" s="88"/>
      <c r="NT50" s="88"/>
      <c r="NU50" s="88"/>
      <c r="NV50" s="88"/>
      <c r="NW50" s="88"/>
      <c r="NX50" s="8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7"/>
      <c r="NK51" s="88"/>
      <c r="NL51" s="88"/>
      <c r="NM51" s="88"/>
      <c r="NN51" s="88"/>
      <c r="NO51" s="88"/>
      <c r="NP51" s="88"/>
      <c r="NQ51" s="88"/>
      <c r="NR51" s="88"/>
      <c r="NS51" s="88"/>
      <c r="NT51" s="88"/>
      <c r="NU51" s="88"/>
      <c r="NV51" s="88"/>
      <c r="NW51" s="88"/>
      <c r="NX51" s="8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7"/>
      <c r="NK52" s="88"/>
      <c r="NL52" s="88"/>
      <c r="NM52" s="88"/>
      <c r="NN52" s="88"/>
      <c r="NO52" s="88"/>
      <c r="NP52" s="88"/>
      <c r="NQ52" s="88"/>
      <c r="NR52" s="88"/>
      <c r="NS52" s="88"/>
      <c r="NT52" s="88"/>
      <c r="NU52" s="88"/>
      <c r="NV52" s="88"/>
      <c r="NW52" s="88"/>
      <c r="NX52" s="8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7"/>
      <c r="NK53" s="88"/>
      <c r="NL53" s="88"/>
      <c r="NM53" s="88"/>
      <c r="NN53" s="88"/>
      <c r="NO53" s="88"/>
      <c r="NP53" s="88"/>
      <c r="NQ53" s="88"/>
      <c r="NR53" s="88"/>
      <c r="NS53" s="88"/>
      <c r="NT53" s="88"/>
      <c r="NU53" s="88"/>
      <c r="NV53" s="88"/>
      <c r="NW53" s="88"/>
      <c r="NX53" s="89"/>
    </row>
    <row r="54" spans="1:388" ht="13.5" customHeight="1" x14ac:dyDescent="0.15">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7"/>
      <c r="NK54" s="88"/>
      <c r="NL54" s="88"/>
      <c r="NM54" s="88"/>
      <c r="NN54" s="88"/>
      <c r="NO54" s="88"/>
      <c r="NP54" s="88"/>
      <c r="NQ54" s="88"/>
      <c r="NR54" s="88"/>
      <c r="NS54" s="88"/>
      <c r="NT54" s="88"/>
      <c r="NU54" s="88"/>
      <c r="NV54" s="88"/>
      <c r="NW54" s="88"/>
      <c r="NX54" s="89"/>
    </row>
    <row r="55" spans="1:388" ht="13.5" customHeight="1" x14ac:dyDescent="0.15">
      <c r="A55" s="2"/>
      <c r="B55" s="26"/>
      <c r="C55" s="6"/>
      <c r="D55" s="6"/>
      <c r="E55" s="6"/>
      <c r="F55" s="6"/>
      <c r="G55" s="101" t="s">
        <v>37</v>
      </c>
      <c r="H55" s="101"/>
      <c r="I55" s="101"/>
      <c r="J55" s="101"/>
      <c r="K55" s="101"/>
      <c r="L55" s="101"/>
      <c r="M55" s="101"/>
      <c r="N55" s="101"/>
      <c r="O55" s="101"/>
      <c r="P55" s="105">
        <f>データ!BZ7</f>
        <v>34667</v>
      </c>
      <c r="Q55" s="106"/>
      <c r="R55" s="106"/>
      <c r="S55" s="106"/>
      <c r="T55" s="106"/>
      <c r="U55" s="106"/>
      <c r="V55" s="106"/>
      <c r="W55" s="106"/>
      <c r="X55" s="106"/>
      <c r="Y55" s="106"/>
      <c r="Z55" s="106"/>
      <c r="AA55" s="106"/>
      <c r="AB55" s="106"/>
      <c r="AC55" s="106"/>
      <c r="AD55" s="107"/>
      <c r="AE55" s="105">
        <f>データ!CA7</f>
        <v>33264</v>
      </c>
      <c r="AF55" s="106"/>
      <c r="AG55" s="106"/>
      <c r="AH55" s="106"/>
      <c r="AI55" s="106"/>
      <c r="AJ55" s="106"/>
      <c r="AK55" s="106"/>
      <c r="AL55" s="106"/>
      <c r="AM55" s="106"/>
      <c r="AN55" s="106"/>
      <c r="AO55" s="106"/>
      <c r="AP55" s="106"/>
      <c r="AQ55" s="106"/>
      <c r="AR55" s="106"/>
      <c r="AS55" s="107"/>
      <c r="AT55" s="105">
        <f>データ!CB7</f>
        <v>37007</v>
      </c>
      <c r="AU55" s="106"/>
      <c r="AV55" s="106"/>
      <c r="AW55" s="106"/>
      <c r="AX55" s="106"/>
      <c r="AY55" s="106"/>
      <c r="AZ55" s="106"/>
      <c r="BA55" s="106"/>
      <c r="BB55" s="106"/>
      <c r="BC55" s="106"/>
      <c r="BD55" s="106"/>
      <c r="BE55" s="106"/>
      <c r="BF55" s="106"/>
      <c r="BG55" s="106"/>
      <c r="BH55" s="107"/>
      <c r="BI55" s="105">
        <f>データ!CC7</f>
        <v>36849</v>
      </c>
      <c r="BJ55" s="106"/>
      <c r="BK55" s="106"/>
      <c r="BL55" s="106"/>
      <c r="BM55" s="106"/>
      <c r="BN55" s="106"/>
      <c r="BO55" s="106"/>
      <c r="BP55" s="106"/>
      <c r="BQ55" s="106"/>
      <c r="BR55" s="106"/>
      <c r="BS55" s="106"/>
      <c r="BT55" s="106"/>
      <c r="BU55" s="106"/>
      <c r="BV55" s="106"/>
      <c r="BW55" s="107"/>
      <c r="BX55" s="105">
        <f>データ!CD7</f>
        <v>36275</v>
      </c>
      <c r="BY55" s="106"/>
      <c r="BZ55" s="106"/>
      <c r="CA55" s="106"/>
      <c r="CB55" s="106"/>
      <c r="CC55" s="106"/>
      <c r="CD55" s="106"/>
      <c r="CE55" s="106"/>
      <c r="CF55" s="106"/>
      <c r="CG55" s="106"/>
      <c r="CH55" s="106"/>
      <c r="CI55" s="106"/>
      <c r="CJ55" s="106"/>
      <c r="CK55" s="106"/>
      <c r="CL55" s="107"/>
      <c r="CO55" s="6"/>
      <c r="CP55" s="6"/>
      <c r="CQ55" s="6"/>
      <c r="CR55" s="6"/>
      <c r="CS55" s="6"/>
      <c r="CT55" s="6"/>
      <c r="CU55" s="101" t="s">
        <v>37</v>
      </c>
      <c r="CV55" s="101"/>
      <c r="CW55" s="101"/>
      <c r="CX55" s="101"/>
      <c r="CY55" s="101"/>
      <c r="CZ55" s="101"/>
      <c r="DA55" s="101"/>
      <c r="DB55" s="101"/>
      <c r="DC55" s="101"/>
      <c r="DD55" s="105">
        <f>データ!CK7</f>
        <v>8253</v>
      </c>
      <c r="DE55" s="106"/>
      <c r="DF55" s="106"/>
      <c r="DG55" s="106"/>
      <c r="DH55" s="106"/>
      <c r="DI55" s="106"/>
      <c r="DJ55" s="106"/>
      <c r="DK55" s="106"/>
      <c r="DL55" s="106"/>
      <c r="DM55" s="106"/>
      <c r="DN55" s="106"/>
      <c r="DO55" s="106"/>
      <c r="DP55" s="106"/>
      <c r="DQ55" s="106"/>
      <c r="DR55" s="107"/>
      <c r="DS55" s="105">
        <f>データ!CL7</f>
        <v>8416</v>
      </c>
      <c r="DT55" s="106"/>
      <c r="DU55" s="106"/>
      <c r="DV55" s="106"/>
      <c r="DW55" s="106"/>
      <c r="DX55" s="106"/>
      <c r="DY55" s="106"/>
      <c r="DZ55" s="106"/>
      <c r="EA55" s="106"/>
      <c r="EB55" s="106"/>
      <c r="EC55" s="106"/>
      <c r="ED55" s="106"/>
      <c r="EE55" s="106"/>
      <c r="EF55" s="106"/>
      <c r="EG55" s="107"/>
      <c r="EH55" s="105">
        <f>データ!CM7</f>
        <v>8524</v>
      </c>
      <c r="EI55" s="106"/>
      <c r="EJ55" s="106"/>
      <c r="EK55" s="106"/>
      <c r="EL55" s="106"/>
      <c r="EM55" s="106"/>
      <c r="EN55" s="106"/>
      <c r="EO55" s="106"/>
      <c r="EP55" s="106"/>
      <c r="EQ55" s="106"/>
      <c r="ER55" s="106"/>
      <c r="ES55" s="106"/>
      <c r="ET55" s="106"/>
      <c r="EU55" s="106"/>
      <c r="EV55" s="107"/>
      <c r="EW55" s="105">
        <f>データ!CN7</f>
        <v>8675</v>
      </c>
      <c r="EX55" s="106"/>
      <c r="EY55" s="106"/>
      <c r="EZ55" s="106"/>
      <c r="FA55" s="106"/>
      <c r="FB55" s="106"/>
      <c r="FC55" s="106"/>
      <c r="FD55" s="106"/>
      <c r="FE55" s="106"/>
      <c r="FF55" s="106"/>
      <c r="FG55" s="106"/>
      <c r="FH55" s="106"/>
      <c r="FI55" s="106"/>
      <c r="FJ55" s="106"/>
      <c r="FK55" s="107"/>
      <c r="FL55" s="105">
        <f>データ!CO7</f>
        <v>8618</v>
      </c>
      <c r="FM55" s="106"/>
      <c r="FN55" s="106"/>
      <c r="FO55" s="106"/>
      <c r="FP55" s="106"/>
      <c r="FQ55" s="106"/>
      <c r="FR55" s="106"/>
      <c r="FS55" s="106"/>
      <c r="FT55" s="106"/>
      <c r="FU55" s="106"/>
      <c r="FV55" s="106"/>
      <c r="FW55" s="106"/>
      <c r="FX55" s="106"/>
      <c r="FY55" s="106"/>
      <c r="FZ55" s="107"/>
      <c r="GA55" s="6"/>
      <c r="GB55" s="6"/>
      <c r="GC55" s="6"/>
      <c r="GD55" s="6"/>
      <c r="GE55" s="6"/>
      <c r="GF55" s="6"/>
      <c r="GG55" s="6"/>
      <c r="GH55" s="6"/>
      <c r="GI55" s="101" t="s">
        <v>37</v>
      </c>
      <c r="GJ55" s="101"/>
      <c r="GK55" s="101"/>
      <c r="GL55" s="101"/>
      <c r="GM55" s="101"/>
      <c r="GN55" s="101"/>
      <c r="GO55" s="101"/>
      <c r="GP55" s="101"/>
      <c r="GQ55" s="101"/>
      <c r="GR55" s="102">
        <f>データ!CV7</f>
        <v>79.400000000000006</v>
      </c>
      <c r="GS55" s="103"/>
      <c r="GT55" s="103"/>
      <c r="GU55" s="103"/>
      <c r="GV55" s="103"/>
      <c r="GW55" s="103"/>
      <c r="GX55" s="103"/>
      <c r="GY55" s="103"/>
      <c r="GZ55" s="103"/>
      <c r="HA55" s="103"/>
      <c r="HB55" s="103"/>
      <c r="HC55" s="103"/>
      <c r="HD55" s="103"/>
      <c r="HE55" s="103"/>
      <c r="HF55" s="104"/>
      <c r="HG55" s="102">
        <f>データ!CW7</f>
        <v>77.5</v>
      </c>
      <c r="HH55" s="103"/>
      <c r="HI55" s="103"/>
      <c r="HJ55" s="103"/>
      <c r="HK55" s="103"/>
      <c r="HL55" s="103"/>
      <c r="HM55" s="103"/>
      <c r="HN55" s="103"/>
      <c r="HO55" s="103"/>
      <c r="HP55" s="103"/>
      <c r="HQ55" s="103"/>
      <c r="HR55" s="103"/>
      <c r="HS55" s="103"/>
      <c r="HT55" s="103"/>
      <c r="HU55" s="104"/>
      <c r="HV55" s="102">
        <f>データ!CX7</f>
        <v>74.599999999999994</v>
      </c>
      <c r="HW55" s="103"/>
      <c r="HX55" s="103"/>
      <c r="HY55" s="103"/>
      <c r="HZ55" s="103"/>
      <c r="IA55" s="103"/>
      <c r="IB55" s="103"/>
      <c r="IC55" s="103"/>
      <c r="ID55" s="103"/>
      <c r="IE55" s="103"/>
      <c r="IF55" s="103"/>
      <c r="IG55" s="103"/>
      <c r="IH55" s="103"/>
      <c r="II55" s="103"/>
      <c r="IJ55" s="104"/>
      <c r="IK55" s="102">
        <f>データ!CY7</f>
        <v>73.099999999999994</v>
      </c>
      <c r="IL55" s="103"/>
      <c r="IM55" s="103"/>
      <c r="IN55" s="103"/>
      <c r="IO55" s="103"/>
      <c r="IP55" s="103"/>
      <c r="IQ55" s="103"/>
      <c r="IR55" s="103"/>
      <c r="IS55" s="103"/>
      <c r="IT55" s="103"/>
      <c r="IU55" s="103"/>
      <c r="IV55" s="103"/>
      <c r="IW55" s="103"/>
      <c r="IX55" s="103"/>
      <c r="IY55" s="104"/>
      <c r="IZ55" s="102">
        <f>データ!CZ7</f>
        <v>75</v>
      </c>
      <c r="JA55" s="103"/>
      <c r="JB55" s="103"/>
      <c r="JC55" s="103"/>
      <c r="JD55" s="103"/>
      <c r="JE55" s="103"/>
      <c r="JF55" s="103"/>
      <c r="JG55" s="103"/>
      <c r="JH55" s="103"/>
      <c r="JI55" s="103"/>
      <c r="JJ55" s="103"/>
      <c r="JK55" s="103"/>
      <c r="JL55" s="103"/>
      <c r="JM55" s="103"/>
      <c r="JN55" s="104"/>
      <c r="JO55" s="6"/>
      <c r="JP55" s="6"/>
      <c r="JQ55" s="6"/>
      <c r="JR55" s="6"/>
      <c r="JS55" s="6"/>
      <c r="JT55" s="6"/>
      <c r="JU55" s="6"/>
      <c r="JV55" s="6"/>
      <c r="JW55" s="101" t="s">
        <v>37</v>
      </c>
      <c r="JX55" s="101"/>
      <c r="JY55" s="101"/>
      <c r="JZ55" s="101"/>
      <c r="KA55" s="101"/>
      <c r="KB55" s="101"/>
      <c r="KC55" s="101"/>
      <c r="KD55" s="101"/>
      <c r="KE55" s="101"/>
      <c r="KF55" s="102">
        <f>データ!DG7</f>
        <v>25.3</v>
      </c>
      <c r="KG55" s="103"/>
      <c r="KH55" s="103"/>
      <c r="KI55" s="103"/>
      <c r="KJ55" s="103"/>
      <c r="KK55" s="103"/>
      <c r="KL55" s="103"/>
      <c r="KM55" s="103"/>
      <c r="KN55" s="103"/>
      <c r="KO55" s="103"/>
      <c r="KP55" s="103"/>
      <c r="KQ55" s="103"/>
      <c r="KR55" s="103"/>
      <c r="KS55" s="103"/>
      <c r="KT55" s="104"/>
      <c r="KU55" s="102">
        <f>データ!DH7</f>
        <v>22.9</v>
      </c>
      <c r="KV55" s="103"/>
      <c r="KW55" s="103"/>
      <c r="KX55" s="103"/>
      <c r="KY55" s="103"/>
      <c r="KZ55" s="103"/>
      <c r="LA55" s="103"/>
      <c r="LB55" s="103"/>
      <c r="LC55" s="103"/>
      <c r="LD55" s="103"/>
      <c r="LE55" s="103"/>
      <c r="LF55" s="103"/>
      <c r="LG55" s="103"/>
      <c r="LH55" s="103"/>
      <c r="LI55" s="104"/>
      <c r="LJ55" s="102">
        <f>データ!DI7</f>
        <v>23.4</v>
      </c>
      <c r="LK55" s="103"/>
      <c r="LL55" s="103"/>
      <c r="LM55" s="103"/>
      <c r="LN55" s="103"/>
      <c r="LO55" s="103"/>
      <c r="LP55" s="103"/>
      <c r="LQ55" s="103"/>
      <c r="LR55" s="103"/>
      <c r="LS55" s="103"/>
      <c r="LT55" s="103"/>
      <c r="LU55" s="103"/>
      <c r="LV55" s="103"/>
      <c r="LW55" s="103"/>
      <c r="LX55" s="104"/>
      <c r="LY55" s="102">
        <f>データ!DJ7</f>
        <v>23.5</v>
      </c>
      <c r="LZ55" s="103"/>
      <c r="MA55" s="103"/>
      <c r="MB55" s="103"/>
      <c r="MC55" s="103"/>
      <c r="MD55" s="103"/>
      <c r="ME55" s="103"/>
      <c r="MF55" s="103"/>
      <c r="MG55" s="103"/>
      <c r="MH55" s="103"/>
      <c r="MI55" s="103"/>
      <c r="MJ55" s="103"/>
      <c r="MK55" s="103"/>
      <c r="ML55" s="103"/>
      <c r="MM55" s="104"/>
      <c r="MN55" s="102">
        <f>データ!DK7</f>
        <v>22.7</v>
      </c>
      <c r="MO55" s="103"/>
      <c r="MP55" s="103"/>
      <c r="MQ55" s="103"/>
      <c r="MR55" s="103"/>
      <c r="MS55" s="103"/>
      <c r="MT55" s="103"/>
      <c r="MU55" s="103"/>
      <c r="MV55" s="103"/>
      <c r="MW55" s="103"/>
      <c r="MX55" s="103"/>
      <c r="MY55" s="103"/>
      <c r="MZ55" s="103"/>
      <c r="NA55" s="103"/>
      <c r="NB55" s="104"/>
      <c r="NC55" s="6"/>
      <c r="ND55" s="6"/>
      <c r="NE55" s="6"/>
      <c r="NF55" s="6"/>
      <c r="NG55" s="6"/>
      <c r="NH55" s="28"/>
      <c r="NI55" s="2"/>
      <c r="NJ55" s="87"/>
      <c r="NK55" s="88"/>
      <c r="NL55" s="88"/>
      <c r="NM55" s="88"/>
      <c r="NN55" s="88"/>
      <c r="NO55" s="88"/>
      <c r="NP55" s="88"/>
      <c r="NQ55" s="88"/>
      <c r="NR55" s="88"/>
      <c r="NS55" s="88"/>
      <c r="NT55" s="88"/>
      <c r="NU55" s="88"/>
      <c r="NV55" s="88"/>
      <c r="NW55" s="88"/>
      <c r="NX55" s="89"/>
    </row>
    <row r="56" spans="1:388" ht="13.5" customHeight="1" x14ac:dyDescent="0.15">
      <c r="A56" s="2"/>
      <c r="B56" s="26"/>
      <c r="C56" s="6"/>
      <c r="D56" s="6"/>
      <c r="E56" s="6"/>
      <c r="F56" s="6"/>
      <c r="G56" s="101" t="s">
        <v>38</v>
      </c>
      <c r="H56" s="101"/>
      <c r="I56" s="101"/>
      <c r="J56" s="101"/>
      <c r="K56" s="101"/>
      <c r="L56" s="101"/>
      <c r="M56" s="101"/>
      <c r="N56" s="101"/>
      <c r="O56" s="101"/>
      <c r="P56" s="105">
        <f>データ!CE7</f>
        <v>31111</v>
      </c>
      <c r="Q56" s="106"/>
      <c r="R56" s="106"/>
      <c r="S56" s="106"/>
      <c r="T56" s="106"/>
      <c r="U56" s="106"/>
      <c r="V56" s="106"/>
      <c r="W56" s="106"/>
      <c r="X56" s="106"/>
      <c r="Y56" s="106"/>
      <c r="Z56" s="106"/>
      <c r="AA56" s="106"/>
      <c r="AB56" s="106"/>
      <c r="AC56" s="106"/>
      <c r="AD56" s="107"/>
      <c r="AE56" s="105">
        <f>データ!CF7</f>
        <v>31585</v>
      </c>
      <c r="AF56" s="106"/>
      <c r="AG56" s="106"/>
      <c r="AH56" s="106"/>
      <c r="AI56" s="106"/>
      <c r="AJ56" s="106"/>
      <c r="AK56" s="106"/>
      <c r="AL56" s="106"/>
      <c r="AM56" s="106"/>
      <c r="AN56" s="106"/>
      <c r="AO56" s="106"/>
      <c r="AP56" s="106"/>
      <c r="AQ56" s="106"/>
      <c r="AR56" s="106"/>
      <c r="AS56" s="107"/>
      <c r="AT56" s="105">
        <f>データ!CG7</f>
        <v>32431</v>
      </c>
      <c r="AU56" s="106"/>
      <c r="AV56" s="106"/>
      <c r="AW56" s="106"/>
      <c r="AX56" s="106"/>
      <c r="AY56" s="106"/>
      <c r="AZ56" s="106"/>
      <c r="BA56" s="106"/>
      <c r="BB56" s="106"/>
      <c r="BC56" s="106"/>
      <c r="BD56" s="106"/>
      <c r="BE56" s="106"/>
      <c r="BF56" s="106"/>
      <c r="BG56" s="106"/>
      <c r="BH56" s="107"/>
      <c r="BI56" s="105">
        <f>データ!CH7</f>
        <v>32532</v>
      </c>
      <c r="BJ56" s="106"/>
      <c r="BK56" s="106"/>
      <c r="BL56" s="106"/>
      <c r="BM56" s="106"/>
      <c r="BN56" s="106"/>
      <c r="BO56" s="106"/>
      <c r="BP56" s="106"/>
      <c r="BQ56" s="106"/>
      <c r="BR56" s="106"/>
      <c r="BS56" s="106"/>
      <c r="BT56" s="106"/>
      <c r="BU56" s="106"/>
      <c r="BV56" s="106"/>
      <c r="BW56" s="107"/>
      <c r="BX56" s="105">
        <f>データ!CI7</f>
        <v>33492</v>
      </c>
      <c r="BY56" s="106"/>
      <c r="BZ56" s="106"/>
      <c r="CA56" s="106"/>
      <c r="CB56" s="106"/>
      <c r="CC56" s="106"/>
      <c r="CD56" s="106"/>
      <c r="CE56" s="106"/>
      <c r="CF56" s="106"/>
      <c r="CG56" s="106"/>
      <c r="CH56" s="106"/>
      <c r="CI56" s="106"/>
      <c r="CJ56" s="106"/>
      <c r="CK56" s="106"/>
      <c r="CL56" s="107"/>
      <c r="CO56" s="6"/>
      <c r="CP56" s="6"/>
      <c r="CQ56" s="6"/>
      <c r="CR56" s="6"/>
      <c r="CS56" s="6"/>
      <c r="CT56" s="6"/>
      <c r="CU56" s="101" t="s">
        <v>38</v>
      </c>
      <c r="CV56" s="101"/>
      <c r="CW56" s="101"/>
      <c r="CX56" s="101"/>
      <c r="CY56" s="101"/>
      <c r="CZ56" s="101"/>
      <c r="DA56" s="101"/>
      <c r="DB56" s="101"/>
      <c r="DC56" s="101"/>
      <c r="DD56" s="105">
        <f>データ!CP7</f>
        <v>9205</v>
      </c>
      <c r="DE56" s="106"/>
      <c r="DF56" s="106"/>
      <c r="DG56" s="106"/>
      <c r="DH56" s="106"/>
      <c r="DI56" s="106"/>
      <c r="DJ56" s="106"/>
      <c r="DK56" s="106"/>
      <c r="DL56" s="106"/>
      <c r="DM56" s="106"/>
      <c r="DN56" s="106"/>
      <c r="DO56" s="106"/>
      <c r="DP56" s="106"/>
      <c r="DQ56" s="106"/>
      <c r="DR56" s="107"/>
      <c r="DS56" s="105">
        <f>データ!CQ7</f>
        <v>9437</v>
      </c>
      <c r="DT56" s="106"/>
      <c r="DU56" s="106"/>
      <c r="DV56" s="106"/>
      <c r="DW56" s="106"/>
      <c r="DX56" s="106"/>
      <c r="DY56" s="106"/>
      <c r="DZ56" s="106"/>
      <c r="EA56" s="106"/>
      <c r="EB56" s="106"/>
      <c r="EC56" s="106"/>
      <c r="ED56" s="106"/>
      <c r="EE56" s="106"/>
      <c r="EF56" s="106"/>
      <c r="EG56" s="107"/>
      <c r="EH56" s="105">
        <f>データ!CR7</f>
        <v>9726</v>
      </c>
      <c r="EI56" s="106"/>
      <c r="EJ56" s="106"/>
      <c r="EK56" s="106"/>
      <c r="EL56" s="106"/>
      <c r="EM56" s="106"/>
      <c r="EN56" s="106"/>
      <c r="EO56" s="106"/>
      <c r="EP56" s="106"/>
      <c r="EQ56" s="106"/>
      <c r="ER56" s="106"/>
      <c r="ES56" s="106"/>
      <c r="ET56" s="106"/>
      <c r="EU56" s="106"/>
      <c r="EV56" s="107"/>
      <c r="EW56" s="105">
        <f>データ!CS7</f>
        <v>10037</v>
      </c>
      <c r="EX56" s="106"/>
      <c r="EY56" s="106"/>
      <c r="EZ56" s="106"/>
      <c r="FA56" s="106"/>
      <c r="FB56" s="106"/>
      <c r="FC56" s="106"/>
      <c r="FD56" s="106"/>
      <c r="FE56" s="106"/>
      <c r="FF56" s="106"/>
      <c r="FG56" s="106"/>
      <c r="FH56" s="106"/>
      <c r="FI56" s="106"/>
      <c r="FJ56" s="106"/>
      <c r="FK56" s="107"/>
      <c r="FL56" s="105">
        <f>データ!CT7</f>
        <v>9976</v>
      </c>
      <c r="FM56" s="106"/>
      <c r="FN56" s="106"/>
      <c r="FO56" s="106"/>
      <c r="FP56" s="106"/>
      <c r="FQ56" s="106"/>
      <c r="FR56" s="106"/>
      <c r="FS56" s="106"/>
      <c r="FT56" s="106"/>
      <c r="FU56" s="106"/>
      <c r="FV56" s="106"/>
      <c r="FW56" s="106"/>
      <c r="FX56" s="106"/>
      <c r="FY56" s="106"/>
      <c r="FZ56" s="107"/>
      <c r="GA56" s="6"/>
      <c r="GB56" s="6"/>
      <c r="GC56" s="6"/>
      <c r="GD56" s="6"/>
      <c r="GE56" s="6"/>
      <c r="GF56" s="6"/>
      <c r="GG56" s="6"/>
      <c r="GH56" s="6"/>
      <c r="GI56" s="101" t="s">
        <v>38</v>
      </c>
      <c r="GJ56" s="101"/>
      <c r="GK56" s="101"/>
      <c r="GL56" s="101"/>
      <c r="GM56" s="101"/>
      <c r="GN56" s="101"/>
      <c r="GO56" s="101"/>
      <c r="GP56" s="101"/>
      <c r="GQ56" s="101"/>
      <c r="GR56" s="102">
        <f>データ!DA7</f>
        <v>60.6</v>
      </c>
      <c r="GS56" s="103"/>
      <c r="GT56" s="103"/>
      <c r="GU56" s="103"/>
      <c r="GV56" s="103"/>
      <c r="GW56" s="103"/>
      <c r="GX56" s="103"/>
      <c r="GY56" s="103"/>
      <c r="GZ56" s="103"/>
      <c r="HA56" s="103"/>
      <c r="HB56" s="103"/>
      <c r="HC56" s="103"/>
      <c r="HD56" s="103"/>
      <c r="HE56" s="103"/>
      <c r="HF56" s="104"/>
      <c r="HG56" s="102">
        <f>データ!DB7</f>
        <v>61.2</v>
      </c>
      <c r="HH56" s="103"/>
      <c r="HI56" s="103"/>
      <c r="HJ56" s="103"/>
      <c r="HK56" s="103"/>
      <c r="HL56" s="103"/>
      <c r="HM56" s="103"/>
      <c r="HN56" s="103"/>
      <c r="HO56" s="103"/>
      <c r="HP56" s="103"/>
      <c r="HQ56" s="103"/>
      <c r="HR56" s="103"/>
      <c r="HS56" s="103"/>
      <c r="HT56" s="103"/>
      <c r="HU56" s="104"/>
      <c r="HV56" s="102">
        <f>データ!DC7</f>
        <v>62.1</v>
      </c>
      <c r="HW56" s="103"/>
      <c r="HX56" s="103"/>
      <c r="HY56" s="103"/>
      <c r="HZ56" s="103"/>
      <c r="IA56" s="103"/>
      <c r="IB56" s="103"/>
      <c r="IC56" s="103"/>
      <c r="ID56" s="103"/>
      <c r="IE56" s="103"/>
      <c r="IF56" s="103"/>
      <c r="IG56" s="103"/>
      <c r="IH56" s="103"/>
      <c r="II56" s="103"/>
      <c r="IJ56" s="104"/>
      <c r="IK56" s="102">
        <f>データ!DD7</f>
        <v>62.5</v>
      </c>
      <c r="IL56" s="103"/>
      <c r="IM56" s="103"/>
      <c r="IN56" s="103"/>
      <c r="IO56" s="103"/>
      <c r="IP56" s="103"/>
      <c r="IQ56" s="103"/>
      <c r="IR56" s="103"/>
      <c r="IS56" s="103"/>
      <c r="IT56" s="103"/>
      <c r="IU56" s="103"/>
      <c r="IV56" s="103"/>
      <c r="IW56" s="103"/>
      <c r="IX56" s="103"/>
      <c r="IY56" s="104"/>
      <c r="IZ56" s="102">
        <f>データ!DE7</f>
        <v>63.4</v>
      </c>
      <c r="JA56" s="103"/>
      <c r="JB56" s="103"/>
      <c r="JC56" s="103"/>
      <c r="JD56" s="103"/>
      <c r="JE56" s="103"/>
      <c r="JF56" s="103"/>
      <c r="JG56" s="103"/>
      <c r="JH56" s="103"/>
      <c r="JI56" s="103"/>
      <c r="JJ56" s="103"/>
      <c r="JK56" s="103"/>
      <c r="JL56" s="103"/>
      <c r="JM56" s="103"/>
      <c r="JN56" s="104"/>
      <c r="JO56" s="6"/>
      <c r="JP56" s="6"/>
      <c r="JQ56" s="6"/>
      <c r="JR56" s="6"/>
      <c r="JS56" s="6"/>
      <c r="JT56" s="6"/>
      <c r="JU56" s="6"/>
      <c r="JV56" s="6"/>
      <c r="JW56" s="101" t="s">
        <v>38</v>
      </c>
      <c r="JX56" s="101"/>
      <c r="JY56" s="101"/>
      <c r="JZ56" s="101"/>
      <c r="KA56" s="101"/>
      <c r="KB56" s="101"/>
      <c r="KC56" s="101"/>
      <c r="KD56" s="101"/>
      <c r="KE56" s="101"/>
      <c r="KF56" s="102">
        <f>データ!DL7</f>
        <v>19.2</v>
      </c>
      <c r="KG56" s="103"/>
      <c r="KH56" s="103"/>
      <c r="KI56" s="103"/>
      <c r="KJ56" s="103"/>
      <c r="KK56" s="103"/>
      <c r="KL56" s="103"/>
      <c r="KM56" s="103"/>
      <c r="KN56" s="103"/>
      <c r="KO56" s="103"/>
      <c r="KP56" s="103"/>
      <c r="KQ56" s="103"/>
      <c r="KR56" s="103"/>
      <c r="KS56" s="103"/>
      <c r="KT56" s="104"/>
      <c r="KU56" s="102">
        <f>データ!DM7</f>
        <v>19.3</v>
      </c>
      <c r="KV56" s="103"/>
      <c r="KW56" s="103"/>
      <c r="KX56" s="103"/>
      <c r="KY56" s="103"/>
      <c r="KZ56" s="103"/>
      <c r="LA56" s="103"/>
      <c r="LB56" s="103"/>
      <c r="LC56" s="103"/>
      <c r="LD56" s="103"/>
      <c r="LE56" s="103"/>
      <c r="LF56" s="103"/>
      <c r="LG56" s="103"/>
      <c r="LH56" s="103"/>
      <c r="LI56" s="104"/>
      <c r="LJ56" s="102">
        <f>データ!DN7</f>
        <v>18.899999999999999</v>
      </c>
      <c r="LK56" s="103"/>
      <c r="LL56" s="103"/>
      <c r="LM56" s="103"/>
      <c r="LN56" s="103"/>
      <c r="LO56" s="103"/>
      <c r="LP56" s="103"/>
      <c r="LQ56" s="103"/>
      <c r="LR56" s="103"/>
      <c r="LS56" s="103"/>
      <c r="LT56" s="103"/>
      <c r="LU56" s="103"/>
      <c r="LV56" s="103"/>
      <c r="LW56" s="103"/>
      <c r="LX56" s="104"/>
      <c r="LY56" s="102">
        <f>データ!DO7</f>
        <v>19</v>
      </c>
      <c r="LZ56" s="103"/>
      <c r="MA56" s="103"/>
      <c r="MB56" s="103"/>
      <c r="MC56" s="103"/>
      <c r="MD56" s="103"/>
      <c r="ME56" s="103"/>
      <c r="MF56" s="103"/>
      <c r="MG56" s="103"/>
      <c r="MH56" s="103"/>
      <c r="MI56" s="103"/>
      <c r="MJ56" s="103"/>
      <c r="MK56" s="103"/>
      <c r="ML56" s="103"/>
      <c r="MM56" s="104"/>
      <c r="MN56" s="102">
        <f>データ!DP7</f>
        <v>18.7</v>
      </c>
      <c r="MO56" s="103"/>
      <c r="MP56" s="103"/>
      <c r="MQ56" s="103"/>
      <c r="MR56" s="103"/>
      <c r="MS56" s="103"/>
      <c r="MT56" s="103"/>
      <c r="MU56" s="103"/>
      <c r="MV56" s="103"/>
      <c r="MW56" s="103"/>
      <c r="MX56" s="103"/>
      <c r="MY56" s="103"/>
      <c r="MZ56" s="103"/>
      <c r="NA56" s="103"/>
      <c r="NB56" s="104"/>
      <c r="NC56" s="6"/>
      <c r="ND56" s="6"/>
      <c r="NE56" s="6"/>
      <c r="NF56" s="6"/>
      <c r="NG56" s="6"/>
      <c r="NH56" s="28"/>
      <c r="NI56" s="2"/>
      <c r="NJ56" s="87"/>
      <c r="NK56" s="88"/>
      <c r="NL56" s="88"/>
      <c r="NM56" s="88"/>
      <c r="NN56" s="88"/>
      <c r="NO56" s="88"/>
      <c r="NP56" s="88"/>
      <c r="NQ56" s="88"/>
      <c r="NR56" s="88"/>
      <c r="NS56" s="88"/>
      <c r="NT56" s="88"/>
      <c r="NU56" s="88"/>
      <c r="NV56" s="88"/>
      <c r="NW56" s="88"/>
      <c r="NX56" s="8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7"/>
      <c r="NK57" s="88"/>
      <c r="NL57" s="88"/>
      <c r="NM57" s="88"/>
      <c r="NN57" s="88"/>
      <c r="NO57" s="88"/>
      <c r="NP57" s="88"/>
      <c r="NQ57" s="88"/>
      <c r="NR57" s="88"/>
      <c r="NS57" s="88"/>
      <c r="NT57" s="88"/>
      <c r="NU57" s="88"/>
      <c r="NV57" s="88"/>
      <c r="NW57" s="88"/>
      <c r="NX57" s="89"/>
    </row>
    <row r="58" spans="1:388" ht="13.5" customHeight="1" x14ac:dyDescent="0.15">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87"/>
      <c r="NK58" s="88"/>
      <c r="NL58" s="88"/>
      <c r="NM58" s="88"/>
      <c r="NN58" s="88"/>
      <c r="NO58" s="88"/>
      <c r="NP58" s="88"/>
      <c r="NQ58" s="88"/>
      <c r="NR58" s="88"/>
      <c r="NS58" s="88"/>
      <c r="NT58" s="88"/>
      <c r="NU58" s="88"/>
      <c r="NV58" s="88"/>
      <c r="NW58" s="88"/>
      <c r="NX58" s="89"/>
    </row>
    <row r="59" spans="1:388" ht="13.5" customHeight="1" x14ac:dyDescent="0.15">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87"/>
      <c r="NK59" s="88"/>
      <c r="NL59" s="88"/>
      <c r="NM59" s="88"/>
      <c r="NN59" s="88"/>
      <c r="NO59" s="88"/>
      <c r="NP59" s="88"/>
      <c r="NQ59" s="88"/>
      <c r="NR59" s="88"/>
      <c r="NS59" s="88"/>
      <c r="NT59" s="88"/>
      <c r="NU59" s="88"/>
      <c r="NV59" s="88"/>
      <c r="NW59" s="88"/>
      <c r="NX59" s="8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7"/>
      <c r="NK60" s="88"/>
      <c r="NL60" s="88"/>
      <c r="NM60" s="88"/>
      <c r="NN60" s="88"/>
      <c r="NO60" s="88"/>
      <c r="NP60" s="88"/>
      <c r="NQ60" s="88"/>
      <c r="NR60" s="88"/>
      <c r="NS60" s="88"/>
      <c r="NT60" s="88"/>
      <c r="NU60" s="88"/>
      <c r="NV60" s="88"/>
      <c r="NW60" s="88"/>
      <c r="NX60" s="8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7"/>
      <c r="NK61" s="88"/>
      <c r="NL61" s="88"/>
      <c r="NM61" s="88"/>
      <c r="NN61" s="88"/>
      <c r="NO61" s="88"/>
      <c r="NP61" s="88"/>
      <c r="NQ61" s="88"/>
      <c r="NR61" s="88"/>
      <c r="NS61" s="88"/>
      <c r="NT61" s="88"/>
      <c r="NU61" s="88"/>
      <c r="NV61" s="88"/>
      <c r="NW61" s="88"/>
      <c r="NX61" s="89"/>
    </row>
    <row r="62" spans="1:388" ht="13.5" customHeight="1" x14ac:dyDescent="0.15">
      <c r="A62" s="28"/>
      <c r="B62" s="23"/>
      <c r="C62" s="24"/>
      <c r="D62" s="24"/>
      <c r="E62" s="24"/>
      <c r="F62" s="93" t="s">
        <v>48</v>
      </c>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c r="DR62" s="93"/>
      <c r="DS62" s="93"/>
      <c r="DT62" s="93"/>
      <c r="DU62" s="93"/>
      <c r="DV62" s="93"/>
      <c r="DW62" s="93"/>
      <c r="DX62" s="93"/>
      <c r="DY62" s="93"/>
      <c r="DZ62" s="93"/>
      <c r="EA62" s="93"/>
      <c r="EB62" s="93"/>
      <c r="EC62" s="93"/>
      <c r="ED62" s="93"/>
      <c r="EE62" s="93"/>
      <c r="EF62" s="93"/>
      <c r="EG62" s="93"/>
      <c r="EH62" s="93"/>
      <c r="EI62" s="93"/>
      <c r="EJ62" s="93"/>
      <c r="EK62" s="93"/>
      <c r="EL62" s="93"/>
      <c r="EM62" s="93"/>
      <c r="EN62" s="93"/>
      <c r="EO62" s="93"/>
      <c r="EP62" s="93"/>
      <c r="EQ62" s="93"/>
      <c r="ER62" s="93"/>
      <c r="ES62" s="93"/>
      <c r="ET62" s="93"/>
      <c r="EU62" s="93"/>
      <c r="EV62" s="93"/>
      <c r="EW62" s="93"/>
      <c r="EX62" s="93"/>
      <c r="EY62" s="93"/>
      <c r="EZ62" s="93"/>
      <c r="FA62" s="93"/>
      <c r="FB62" s="93"/>
      <c r="FC62" s="93"/>
      <c r="FD62" s="93"/>
      <c r="FE62" s="93"/>
      <c r="FF62" s="93"/>
      <c r="FG62" s="93"/>
      <c r="FH62" s="93"/>
      <c r="FI62" s="93"/>
      <c r="FJ62" s="93"/>
      <c r="FK62" s="93"/>
      <c r="FL62" s="93"/>
      <c r="FM62" s="93"/>
      <c r="FN62" s="93"/>
      <c r="FO62" s="93"/>
      <c r="FP62" s="93"/>
      <c r="FQ62" s="93"/>
      <c r="FR62" s="93"/>
      <c r="FS62" s="93"/>
      <c r="FT62" s="93"/>
      <c r="FU62" s="93"/>
      <c r="FV62" s="93"/>
      <c r="FW62" s="93"/>
      <c r="FX62" s="93"/>
      <c r="FY62" s="93"/>
      <c r="FZ62" s="93"/>
      <c r="GA62" s="93"/>
      <c r="GB62" s="93"/>
      <c r="GC62" s="93"/>
      <c r="GD62" s="93"/>
      <c r="GE62" s="93"/>
      <c r="GF62" s="93"/>
      <c r="GG62" s="93"/>
      <c r="GH62" s="93"/>
      <c r="GI62" s="93"/>
      <c r="GJ62" s="93"/>
      <c r="GK62" s="93"/>
      <c r="GL62" s="93"/>
      <c r="GM62" s="93"/>
      <c r="GN62" s="93"/>
      <c r="GO62" s="93"/>
      <c r="GP62" s="93"/>
      <c r="GQ62" s="93"/>
      <c r="GR62" s="93"/>
      <c r="GS62" s="93"/>
      <c r="GT62" s="93"/>
      <c r="GU62" s="93"/>
      <c r="GV62" s="93"/>
      <c r="GW62" s="93"/>
      <c r="GX62" s="93"/>
      <c r="GY62" s="93"/>
      <c r="GZ62" s="93"/>
      <c r="HA62" s="93"/>
      <c r="HB62" s="93"/>
      <c r="HC62" s="93"/>
      <c r="HD62" s="93"/>
      <c r="HE62" s="93"/>
      <c r="HF62" s="93"/>
      <c r="HG62" s="93"/>
      <c r="HH62" s="93"/>
      <c r="HI62" s="93"/>
      <c r="HJ62" s="93"/>
      <c r="HK62" s="93"/>
      <c r="HL62" s="93"/>
      <c r="HM62" s="93"/>
      <c r="HN62" s="93"/>
      <c r="HO62" s="93"/>
      <c r="HP62" s="93"/>
      <c r="HQ62" s="93"/>
      <c r="HR62" s="93"/>
      <c r="HS62" s="93"/>
      <c r="HT62" s="93"/>
      <c r="HU62" s="93"/>
      <c r="HV62" s="93"/>
      <c r="HW62" s="93"/>
      <c r="HX62" s="93"/>
      <c r="HY62" s="93"/>
      <c r="HZ62" s="93"/>
      <c r="IA62" s="93"/>
      <c r="IB62" s="93"/>
      <c r="IC62" s="93"/>
      <c r="ID62" s="93"/>
      <c r="IE62" s="93"/>
      <c r="IF62" s="93"/>
      <c r="IG62" s="93"/>
      <c r="IH62" s="93"/>
      <c r="II62" s="93"/>
      <c r="IJ62" s="93"/>
      <c r="IK62" s="93"/>
      <c r="IL62" s="93"/>
      <c r="IM62" s="93"/>
      <c r="IN62" s="93"/>
      <c r="IO62" s="93"/>
      <c r="IP62" s="93"/>
      <c r="IQ62" s="93"/>
      <c r="IR62" s="93"/>
      <c r="IS62" s="93"/>
      <c r="IT62" s="93"/>
      <c r="IU62" s="93"/>
      <c r="IV62" s="93"/>
      <c r="IW62" s="93"/>
      <c r="IX62" s="93"/>
      <c r="IY62" s="93"/>
      <c r="IZ62" s="93"/>
      <c r="JA62" s="93"/>
      <c r="JB62" s="93"/>
      <c r="JC62" s="93"/>
      <c r="JD62" s="93"/>
      <c r="JE62" s="93"/>
      <c r="JF62" s="93"/>
      <c r="JG62" s="93"/>
      <c r="JH62" s="93"/>
      <c r="JI62" s="93"/>
      <c r="JJ62" s="93"/>
      <c r="JK62" s="93"/>
      <c r="JL62" s="93"/>
      <c r="JM62" s="93"/>
      <c r="JN62" s="93"/>
      <c r="JO62" s="93"/>
      <c r="JP62" s="93"/>
      <c r="JQ62" s="93"/>
      <c r="JR62" s="93"/>
      <c r="JS62" s="93"/>
      <c r="JT62" s="93"/>
      <c r="JU62" s="93"/>
      <c r="JV62" s="93"/>
      <c r="JW62" s="93"/>
      <c r="JX62" s="93"/>
      <c r="JY62" s="93"/>
      <c r="JZ62" s="93"/>
      <c r="KA62" s="93"/>
      <c r="KB62" s="93"/>
      <c r="KC62" s="93"/>
      <c r="KD62" s="93"/>
      <c r="KE62" s="93"/>
      <c r="KF62" s="93"/>
      <c r="KG62" s="93"/>
      <c r="KH62" s="93"/>
      <c r="KI62" s="93"/>
      <c r="KJ62" s="93"/>
      <c r="KK62" s="93"/>
      <c r="KL62" s="93"/>
      <c r="KM62" s="93"/>
      <c r="KN62" s="93"/>
      <c r="KO62" s="93"/>
      <c r="KP62" s="93"/>
      <c r="KQ62" s="93"/>
      <c r="KR62" s="93"/>
      <c r="KS62" s="93"/>
      <c r="KT62" s="93"/>
      <c r="KU62" s="93"/>
      <c r="KV62" s="93"/>
      <c r="KW62" s="93"/>
      <c r="KX62" s="93"/>
      <c r="KY62" s="93"/>
      <c r="KZ62" s="93"/>
      <c r="LA62" s="93"/>
      <c r="LB62" s="93"/>
      <c r="LC62" s="93"/>
      <c r="LD62" s="93"/>
      <c r="LE62" s="93"/>
      <c r="LF62" s="93"/>
      <c r="LG62" s="93"/>
      <c r="LH62" s="93"/>
      <c r="LI62" s="93"/>
      <c r="LJ62" s="93"/>
      <c r="LK62" s="93"/>
      <c r="LL62" s="93"/>
      <c r="LM62" s="93"/>
      <c r="LN62" s="93"/>
      <c r="LO62" s="93"/>
      <c r="LP62" s="93"/>
      <c r="LQ62" s="93"/>
      <c r="LR62" s="93"/>
      <c r="LS62" s="93"/>
      <c r="LT62" s="93"/>
      <c r="LU62" s="93"/>
      <c r="LV62" s="93"/>
      <c r="LW62" s="93"/>
      <c r="LX62" s="93"/>
      <c r="LY62" s="93"/>
      <c r="LZ62" s="93"/>
      <c r="MA62" s="93"/>
      <c r="MB62" s="93"/>
      <c r="MC62" s="93"/>
      <c r="MD62" s="93"/>
      <c r="ME62" s="93"/>
      <c r="MF62" s="93"/>
      <c r="MG62" s="93"/>
      <c r="MH62" s="93"/>
      <c r="MI62" s="93"/>
      <c r="MJ62" s="93"/>
      <c r="MK62" s="93"/>
      <c r="ML62" s="93"/>
      <c r="MM62" s="93"/>
      <c r="MN62" s="93"/>
      <c r="MO62" s="93"/>
      <c r="MP62" s="93"/>
      <c r="MQ62" s="93"/>
      <c r="MR62" s="93"/>
      <c r="MS62" s="93"/>
      <c r="MT62" s="93"/>
      <c r="MU62" s="93"/>
      <c r="MV62" s="93"/>
      <c r="MW62" s="93"/>
      <c r="MX62" s="93"/>
      <c r="MY62" s="93"/>
      <c r="MZ62" s="93"/>
      <c r="NA62" s="93"/>
      <c r="NB62" s="93"/>
      <c r="NC62" s="93"/>
      <c r="ND62" s="93"/>
      <c r="NE62" s="24"/>
      <c r="NF62" s="24"/>
      <c r="NG62" s="24"/>
      <c r="NH62" s="25"/>
      <c r="NI62" s="2"/>
      <c r="NJ62" s="87"/>
      <c r="NK62" s="88"/>
      <c r="NL62" s="88"/>
      <c r="NM62" s="88"/>
      <c r="NN62" s="88"/>
      <c r="NO62" s="88"/>
      <c r="NP62" s="88"/>
      <c r="NQ62" s="88"/>
      <c r="NR62" s="88"/>
      <c r="NS62" s="88"/>
      <c r="NT62" s="88"/>
      <c r="NU62" s="88"/>
      <c r="NV62" s="88"/>
      <c r="NW62" s="88"/>
      <c r="NX62" s="89"/>
    </row>
    <row r="63" spans="1:388" ht="13.5" customHeight="1" x14ac:dyDescent="0.15">
      <c r="A63" s="28"/>
      <c r="B63" s="23"/>
      <c r="C63" s="24"/>
      <c r="D63" s="24"/>
      <c r="E63" s="2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4"/>
      <c r="BR63" s="94"/>
      <c r="BS63" s="94"/>
      <c r="BT63" s="94"/>
      <c r="BU63" s="94"/>
      <c r="BV63" s="94"/>
      <c r="BW63" s="94"/>
      <c r="BX63" s="94"/>
      <c r="BY63" s="94"/>
      <c r="BZ63" s="94"/>
      <c r="CA63" s="94"/>
      <c r="CB63" s="94"/>
      <c r="CC63" s="94"/>
      <c r="CD63" s="94"/>
      <c r="CE63" s="94"/>
      <c r="CF63" s="94"/>
      <c r="CG63" s="94"/>
      <c r="CH63" s="94"/>
      <c r="CI63" s="94"/>
      <c r="CJ63" s="94"/>
      <c r="CK63" s="94"/>
      <c r="CL63" s="94"/>
      <c r="CM63" s="94"/>
      <c r="CN63" s="94"/>
      <c r="CO63" s="94"/>
      <c r="CP63" s="94"/>
      <c r="CQ63" s="94"/>
      <c r="CR63" s="94"/>
      <c r="CS63" s="94"/>
      <c r="CT63" s="94"/>
      <c r="CU63" s="94"/>
      <c r="CV63" s="94"/>
      <c r="CW63" s="94"/>
      <c r="CX63" s="94"/>
      <c r="CY63" s="94"/>
      <c r="CZ63" s="94"/>
      <c r="DA63" s="94"/>
      <c r="DB63" s="94"/>
      <c r="DC63" s="94"/>
      <c r="DD63" s="94"/>
      <c r="DE63" s="94"/>
      <c r="DF63" s="94"/>
      <c r="DG63" s="94"/>
      <c r="DH63" s="94"/>
      <c r="DI63" s="94"/>
      <c r="DJ63" s="94"/>
      <c r="DK63" s="94"/>
      <c r="DL63" s="94"/>
      <c r="DM63" s="94"/>
      <c r="DN63" s="94"/>
      <c r="DO63" s="94"/>
      <c r="DP63" s="94"/>
      <c r="DQ63" s="94"/>
      <c r="DR63" s="94"/>
      <c r="DS63" s="94"/>
      <c r="DT63" s="94"/>
      <c r="DU63" s="94"/>
      <c r="DV63" s="94"/>
      <c r="DW63" s="94"/>
      <c r="DX63" s="94"/>
      <c r="DY63" s="94"/>
      <c r="DZ63" s="94"/>
      <c r="EA63" s="94"/>
      <c r="EB63" s="94"/>
      <c r="EC63" s="94"/>
      <c r="ED63" s="94"/>
      <c r="EE63" s="94"/>
      <c r="EF63" s="94"/>
      <c r="EG63" s="94"/>
      <c r="EH63" s="94"/>
      <c r="EI63" s="94"/>
      <c r="EJ63" s="94"/>
      <c r="EK63" s="94"/>
      <c r="EL63" s="94"/>
      <c r="EM63" s="94"/>
      <c r="EN63" s="94"/>
      <c r="EO63" s="94"/>
      <c r="EP63" s="94"/>
      <c r="EQ63" s="94"/>
      <c r="ER63" s="94"/>
      <c r="ES63" s="94"/>
      <c r="ET63" s="94"/>
      <c r="EU63" s="94"/>
      <c r="EV63" s="94"/>
      <c r="EW63" s="94"/>
      <c r="EX63" s="94"/>
      <c r="EY63" s="94"/>
      <c r="EZ63" s="94"/>
      <c r="FA63" s="94"/>
      <c r="FB63" s="94"/>
      <c r="FC63" s="94"/>
      <c r="FD63" s="94"/>
      <c r="FE63" s="94"/>
      <c r="FF63" s="94"/>
      <c r="FG63" s="94"/>
      <c r="FH63" s="94"/>
      <c r="FI63" s="94"/>
      <c r="FJ63" s="94"/>
      <c r="FK63" s="94"/>
      <c r="FL63" s="94"/>
      <c r="FM63" s="94"/>
      <c r="FN63" s="94"/>
      <c r="FO63" s="94"/>
      <c r="FP63" s="94"/>
      <c r="FQ63" s="94"/>
      <c r="FR63" s="94"/>
      <c r="FS63" s="94"/>
      <c r="FT63" s="94"/>
      <c r="FU63" s="94"/>
      <c r="FV63" s="94"/>
      <c r="FW63" s="94"/>
      <c r="FX63" s="94"/>
      <c r="FY63" s="94"/>
      <c r="FZ63" s="94"/>
      <c r="GA63" s="94"/>
      <c r="GB63" s="94"/>
      <c r="GC63" s="94"/>
      <c r="GD63" s="94"/>
      <c r="GE63" s="94"/>
      <c r="GF63" s="94"/>
      <c r="GG63" s="94"/>
      <c r="GH63" s="94"/>
      <c r="GI63" s="94"/>
      <c r="GJ63" s="94"/>
      <c r="GK63" s="94"/>
      <c r="GL63" s="94"/>
      <c r="GM63" s="94"/>
      <c r="GN63" s="94"/>
      <c r="GO63" s="94"/>
      <c r="GP63" s="94"/>
      <c r="GQ63" s="94"/>
      <c r="GR63" s="94"/>
      <c r="GS63" s="94"/>
      <c r="GT63" s="94"/>
      <c r="GU63" s="94"/>
      <c r="GV63" s="94"/>
      <c r="GW63" s="94"/>
      <c r="GX63" s="94"/>
      <c r="GY63" s="94"/>
      <c r="GZ63" s="94"/>
      <c r="HA63" s="94"/>
      <c r="HB63" s="94"/>
      <c r="HC63" s="94"/>
      <c r="HD63" s="94"/>
      <c r="HE63" s="94"/>
      <c r="HF63" s="94"/>
      <c r="HG63" s="94"/>
      <c r="HH63" s="94"/>
      <c r="HI63" s="94"/>
      <c r="HJ63" s="94"/>
      <c r="HK63" s="94"/>
      <c r="HL63" s="94"/>
      <c r="HM63" s="94"/>
      <c r="HN63" s="94"/>
      <c r="HO63" s="94"/>
      <c r="HP63" s="94"/>
      <c r="HQ63" s="94"/>
      <c r="HR63" s="94"/>
      <c r="HS63" s="94"/>
      <c r="HT63" s="94"/>
      <c r="HU63" s="94"/>
      <c r="HV63" s="94"/>
      <c r="HW63" s="94"/>
      <c r="HX63" s="94"/>
      <c r="HY63" s="94"/>
      <c r="HZ63" s="94"/>
      <c r="IA63" s="94"/>
      <c r="IB63" s="94"/>
      <c r="IC63" s="94"/>
      <c r="ID63" s="94"/>
      <c r="IE63" s="94"/>
      <c r="IF63" s="94"/>
      <c r="IG63" s="94"/>
      <c r="IH63" s="94"/>
      <c r="II63" s="94"/>
      <c r="IJ63" s="94"/>
      <c r="IK63" s="94"/>
      <c r="IL63" s="94"/>
      <c r="IM63" s="94"/>
      <c r="IN63" s="94"/>
      <c r="IO63" s="94"/>
      <c r="IP63" s="94"/>
      <c r="IQ63" s="94"/>
      <c r="IR63" s="94"/>
      <c r="IS63" s="94"/>
      <c r="IT63" s="94"/>
      <c r="IU63" s="94"/>
      <c r="IV63" s="94"/>
      <c r="IW63" s="94"/>
      <c r="IX63" s="94"/>
      <c r="IY63" s="94"/>
      <c r="IZ63" s="94"/>
      <c r="JA63" s="94"/>
      <c r="JB63" s="94"/>
      <c r="JC63" s="94"/>
      <c r="JD63" s="94"/>
      <c r="JE63" s="94"/>
      <c r="JF63" s="94"/>
      <c r="JG63" s="94"/>
      <c r="JH63" s="94"/>
      <c r="JI63" s="94"/>
      <c r="JJ63" s="94"/>
      <c r="JK63" s="94"/>
      <c r="JL63" s="94"/>
      <c r="JM63" s="94"/>
      <c r="JN63" s="94"/>
      <c r="JO63" s="94"/>
      <c r="JP63" s="94"/>
      <c r="JQ63" s="94"/>
      <c r="JR63" s="94"/>
      <c r="JS63" s="94"/>
      <c r="JT63" s="94"/>
      <c r="JU63" s="94"/>
      <c r="JV63" s="94"/>
      <c r="JW63" s="94"/>
      <c r="JX63" s="94"/>
      <c r="JY63" s="94"/>
      <c r="JZ63" s="94"/>
      <c r="KA63" s="94"/>
      <c r="KB63" s="94"/>
      <c r="KC63" s="94"/>
      <c r="KD63" s="94"/>
      <c r="KE63" s="94"/>
      <c r="KF63" s="94"/>
      <c r="KG63" s="94"/>
      <c r="KH63" s="94"/>
      <c r="KI63" s="94"/>
      <c r="KJ63" s="94"/>
      <c r="KK63" s="94"/>
      <c r="KL63" s="94"/>
      <c r="KM63" s="94"/>
      <c r="KN63" s="94"/>
      <c r="KO63" s="94"/>
      <c r="KP63" s="94"/>
      <c r="KQ63" s="94"/>
      <c r="KR63" s="94"/>
      <c r="KS63" s="94"/>
      <c r="KT63" s="94"/>
      <c r="KU63" s="94"/>
      <c r="KV63" s="94"/>
      <c r="KW63" s="94"/>
      <c r="KX63" s="94"/>
      <c r="KY63" s="94"/>
      <c r="KZ63" s="94"/>
      <c r="LA63" s="94"/>
      <c r="LB63" s="94"/>
      <c r="LC63" s="94"/>
      <c r="LD63" s="94"/>
      <c r="LE63" s="94"/>
      <c r="LF63" s="94"/>
      <c r="LG63" s="94"/>
      <c r="LH63" s="94"/>
      <c r="LI63" s="94"/>
      <c r="LJ63" s="94"/>
      <c r="LK63" s="94"/>
      <c r="LL63" s="94"/>
      <c r="LM63" s="94"/>
      <c r="LN63" s="94"/>
      <c r="LO63" s="94"/>
      <c r="LP63" s="94"/>
      <c r="LQ63" s="94"/>
      <c r="LR63" s="94"/>
      <c r="LS63" s="94"/>
      <c r="LT63" s="94"/>
      <c r="LU63" s="94"/>
      <c r="LV63" s="94"/>
      <c r="LW63" s="94"/>
      <c r="LX63" s="94"/>
      <c r="LY63" s="94"/>
      <c r="LZ63" s="94"/>
      <c r="MA63" s="94"/>
      <c r="MB63" s="94"/>
      <c r="MC63" s="94"/>
      <c r="MD63" s="94"/>
      <c r="ME63" s="94"/>
      <c r="MF63" s="94"/>
      <c r="MG63" s="94"/>
      <c r="MH63" s="94"/>
      <c r="MI63" s="94"/>
      <c r="MJ63" s="94"/>
      <c r="MK63" s="94"/>
      <c r="ML63" s="94"/>
      <c r="MM63" s="94"/>
      <c r="MN63" s="94"/>
      <c r="MO63" s="94"/>
      <c r="MP63" s="94"/>
      <c r="MQ63" s="94"/>
      <c r="MR63" s="94"/>
      <c r="MS63" s="94"/>
      <c r="MT63" s="94"/>
      <c r="MU63" s="94"/>
      <c r="MV63" s="94"/>
      <c r="MW63" s="94"/>
      <c r="MX63" s="94"/>
      <c r="MY63" s="94"/>
      <c r="MZ63" s="94"/>
      <c r="NA63" s="94"/>
      <c r="NB63" s="94"/>
      <c r="NC63" s="94"/>
      <c r="ND63" s="94"/>
      <c r="NE63" s="24"/>
      <c r="NF63" s="24"/>
      <c r="NG63" s="24"/>
      <c r="NH63" s="25"/>
      <c r="NI63" s="2"/>
      <c r="NJ63" s="87"/>
      <c r="NK63" s="88"/>
      <c r="NL63" s="88"/>
      <c r="NM63" s="88"/>
      <c r="NN63" s="88"/>
      <c r="NO63" s="88"/>
      <c r="NP63" s="88"/>
      <c r="NQ63" s="88"/>
      <c r="NR63" s="88"/>
      <c r="NS63" s="88"/>
      <c r="NT63" s="88"/>
      <c r="NU63" s="88"/>
      <c r="NV63" s="88"/>
      <c r="NW63" s="88"/>
      <c r="NX63" s="8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7"/>
      <c r="NK64" s="88"/>
      <c r="NL64" s="88"/>
      <c r="NM64" s="88"/>
      <c r="NN64" s="88"/>
      <c r="NO64" s="88"/>
      <c r="NP64" s="88"/>
      <c r="NQ64" s="88"/>
      <c r="NR64" s="88"/>
      <c r="NS64" s="88"/>
      <c r="NT64" s="88"/>
      <c r="NU64" s="88"/>
      <c r="NV64" s="88"/>
      <c r="NW64" s="88"/>
      <c r="NX64" s="8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90"/>
      <c r="NK65" s="91"/>
      <c r="NL65" s="91"/>
      <c r="NM65" s="91"/>
      <c r="NN65" s="91"/>
      <c r="NO65" s="91"/>
      <c r="NP65" s="91"/>
      <c r="NQ65" s="91"/>
      <c r="NR65" s="91"/>
      <c r="NS65" s="91"/>
      <c r="NT65" s="91"/>
      <c r="NU65" s="91"/>
      <c r="NV65" s="91"/>
      <c r="NW65" s="91"/>
      <c r="NX65" s="9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5" t="s">
        <v>49</v>
      </c>
      <c r="NK66" s="96"/>
      <c r="NL66" s="96"/>
      <c r="NM66" s="96"/>
      <c r="NN66" s="96"/>
      <c r="NO66" s="96"/>
      <c r="NP66" s="96"/>
      <c r="NQ66" s="96"/>
      <c r="NR66" s="96"/>
      <c r="NS66" s="96"/>
      <c r="NT66" s="96"/>
      <c r="NU66" s="96"/>
      <c r="NV66" s="96"/>
      <c r="NW66" s="96"/>
      <c r="NX66" s="97"/>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8"/>
      <c r="NK67" s="99"/>
      <c r="NL67" s="99"/>
      <c r="NM67" s="99"/>
      <c r="NN67" s="99"/>
      <c r="NO67" s="99"/>
      <c r="NP67" s="99"/>
      <c r="NQ67" s="99"/>
      <c r="NR67" s="99"/>
      <c r="NS67" s="99"/>
      <c r="NT67" s="99"/>
      <c r="NU67" s="99"/>
      <c r="NV67" s="99"/>
      <c r="NW67" s="99"/>
      <c r="NX67" s="100"/>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7" t="s">
        <v>144</v>
      </c>
      <c r="NK68" s="88"/>
      <c r="NL68" s="88"/>
      <c r="NM68" s="88"/>
      <c r="NN68" s="88"/>
      <c r="NO68" s="88"/>
      <c r="NP68" s="88"/>
      <c r="NQ68" s="88"/>
      <c r="NR68" s="88"/>
      <c r="NS68" s="88"/>
      <c r="NT68" s="88"/>
      <c r="NU68" s="88"/>
      <c r="NV68" s="88"/>
      <c r="NW68" s="88"/>
      <c r="NX68" s="8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7"/>
      <c r="NK69" s="88"/>
      <c r="NL69" s="88"/>
      <c r="NM69" s="88"/>
      <c r="NN69" s="88"/>
      <c r="NO69" s="88"/>
      <c r="NP69" s="88"/>
      <c r="NQ69" s="88"/>
      <c r="NR69" s="88"/>
      <c r="NS69" s="88"/>
      <c r="NT69" s="88"/>
      <c r="NU69" s="88"/>
      <c r="NV69" s="88"/>
      <c r="NW69" s="88"/>
      <c r="NX69" s="8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7"/>
      <c r="NK70" s="88"/>
      <c r="NL70" s="88"/>
      <c r="NM70" s="88"/>
      <c r="NN70" s="88"/>
      <c r="NO70" s="88"/>
      <c r="NP70" s="88"/>
      <c r="NQ70" s="88"/>
      <c r="NR70" s="88"/>
      <c r="NS70" s="88"/>
      <c r="NT70" s="88"/>
      <c r="NU70" s="88"/>
      <c r="NV70" s="88"/>
      <c r="NW70" s="88"/>
      <c r="NX70" s="8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7"/>
      <c r="NK71" s="88"/>
      <c r="NL71" s="88"/>
      <c r="NM71" s="88"/>
      <c r="NN71" s="88"/>
      <c r="NO71" s="88"/>
      <c r="NP71" s="88"/>
      <c r="NQ71" s="88"/>
      <c r="NR71" s="88"/>
      <c r="NS71" s="88"/>
      <c r="NT71" s="88"/>
      <c r="NU71" s="88"/>
      <c r="NV71" s="88"/>
      <c r="NW71" s="88"/>
      <c r="NX71" s="8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7"/>
      <c r="NK72" s="88"/>
      <c r="NL72" s="88"/>
      <c r="NM72" s="88"/>
      <c r="NN72" s="88"/>
      <c r="NO72" s="88"/>
      <c r="NP72" s="88"/>
      <c r="NQ72" s="88"/>
      <c r="NR72" s="88"/>
      <c r="NS72" s="88"/>
      <c r="NT72" s="88"/>
      <c r="NU72" s="88"/>
      <c r="NV72" s="88"/>
      <c r="NW72" s="88"/>
      <c r="NX72" s="8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7"/>
      <c r="NK73" s="88"/>
      <c r="NL73" s="88"/>
      <c r="NM73" s="88"/>
      <c r="NN73" s="88"/>
      <c r="NO73" s="88"/>
      <c r="NP73" s="88"/>
      <c r="NQ73" s="88"/>
      <c r="NR73" s="88"/>
      <c r="NS73" s="88"/>
      <c r="NT73" s="88"/>
      <c r="NU73" s="88"/>
      <c r="NV73" s="88"/>
      <c r="NW73" s="88"/>
      <c r="NX73" s="8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7"/>
      <c r="NK74" s="88"/>
      <c r="NL74" s="88"/>
      <c r="NM74" s="88"/>
      <c r="NN74" s="88"/>
      <c r="NO74" s="88"/>
      <c r="NP74" s="88"/>
      <c r="NQ74" s="88"/>
      <c r="NR74" s="88"/>
      <c r="NS74" s="88"/>
      <c r="NT74" s="88"/>
      <c r="NU74" s="88"/>
      <c r="NV74" s="88"/>
      <c r="NW74" s="88"/>
      <c r="NX74" s="8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7"/>
      <c r="NK75" s="88"/>
      <c r="NL75" s="88"/>
      <c r="NM75" s="88"/>
      <c r="NN75" s="88"/>
      <c r="NO75" s="88"/>
      <c r="NP75" s="88"/>
      <c r="NQ75" s="88"/>
      <c r="NR75" s="88"/>
      <c r="NS75" s="88"/>
      <c r="NT75" s="88"/>
      <c r="NU75" s="88"/>
      <c r="NV75" s="88"/>
      <c r="NW75" s="88"/>
      <c r="NX75" s="8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7"/>
      <c r="NK76" s="88"/>
      <c r="NL76" s="88"/>
      <c r="NM76" s="88"/>
      <c r="NN76" s="88"/>
      <c r="NO76" s="88"/>
      <c r="NP76" s="88"/>
      <c r="NQ76" s="88"/>
      <c r="NR76" s="88"/>
      <c r="NS76" s="88"/>
      <c r="NT76" s="88"/>
      <c r="NU76" s="88"/>
      <c r="NV76" s="88"/>
      <c r="NW76" s="88"/>
      <c r="NX76" s="8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7"/>
      <c r="NK77" s="88"/>
      <c r="NL77" s="88"/>
      <c r="NM77" s="88"/>
      <c r="NN77" s="88"/>
      <c r="NO77" s="88"/>
      <c r="NP77" s="88"/>
      <c r="NQ77" s="88"/>
      <c r="NR77" s="88"/>
      <c r="NS77" s="88"/>
      <c r="NT77" s="88"/>
      <c r="NU77" s="88"/>
      <c r="NV77" s="88"/>
      <c r="NW77" s="88"/>
      <c r="NX77" s="8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87"/>
      <c r="NK78" s="88"/>
      <c r="NL78" s="88"/>
      <c r="NM78" s="88"/>
      <c r="NN78" s="88"/>
      <c r="NO78" s="88"/>
      <c r="NP78" s="88"/>
      <c r="NQ78" s="88"/>
      <c r="NR78" s="88"/>
      <c r="NS78" s="88"/>
      <c r="NT78" s="88"/>
      <c r="NU78" s="88"/>
      <c r="NV78" s="88"/>
      <c r="NW78" s="88"/>
      <c r="NX78" s="89"/>
    </row>
    <row r="79" spans="1:388" ht="13.5" customHeight="1" x14ac:dyDescent="0.15">
      <c r="A79" s="2"/>
      <c r="B79" s="26"/>
      <c r="C79" s="6"/>
      <c r="D79" s="6"/>
      <c r="E79" s="6"/>
      <c r="F79" s="6"/>
      <c r="G79" s="36"/>
      <c r="H79" s="36"/>
      <c r="I79" s="40"/>
      <c r="J79" s="81" t="s">
        <v>37</v>
      </c>
      <c r="K79" s="82"/>
      <c r="L79" s="82"/>
      <c r="M79" s="82"/>
      <c r="N79" s="82"/>
      <c r="O79" s="82"/>
      <c r="P79" s="82"/>
      <c r="Q79" s="82"/>
      <c r="R79" s="82"/>
      <c r="S79" s="82"/>
      <c r="T79" s="83"/>
      <c r="U79" s="85">
        <f>データ!DR7</f>
        <v>21.7</v>
      </c>
      <c r="V79" s="85"/>
      <c r="W79" s="85"/>
      <c r="X79" s="85"/>
      <c r="Y79" s="85"/>
      <c r="Z79" s="85"/>
      <c r="AA79" s="85"/>
      <c r="AB79" s="85"/>
      <c r="AC79" s="85"/>
      <c r="AD79" s="85"/>
      <c r="AE79" s="85"/>
      <c r="AF79" s="85"/>
      <c r="AG79" s="85"/>
      <c r="AH79" s="85"/>
      <c r="AI79" s="85"/>
      <c r="AJ79" s="85"/>
      <c r="AK79" s="85"/>
      <c r="AL79" s="85"/>
      <c r="AM79" s="85"/>
      <c r="AN79" s="85">
        <f>データ!DS7</f>
        <v>14.1</v>
      </c>
      <c r="AO79" s="85"/>
      <c r="AP79" s="85"/>
      <c r="AQ79" s="85"/>
      <c r="AR79" s="85"/>
      <c r="AS79" s="85"/>
      <c r="AT79" s="85"/>
      <c r="AU79" s="85"/>
      <c r="AV79" s="85"/>
      <c r="AW79" s="85"/>
      <c r="AX79" s="85"/>
      <c r="AY79" s="85"/>
      <c r="AZ79" s="85"/>
      <c r="BA79" s="85"/>
      <c r="BB79" s="85"/>
      <c r="BC79" s="85"/>
      <c r="BD79" s="85"/>
      <c r="BE79" s="85"/>
      <c r="BF79" s="85"/>
      <c r="BG79" s="85">
        <f>データ!DT7</f>
        <v>21.6</v>
      </c>
      <c r="BH79" s="85"/>
      <c r="BI79" s="85"/>
      <c r="BJ79" s="85"/>
      <c r="BK79" s="85"/>
      <c r="BL79" s="85"/>
      <c r="BM79" s="85"/>
      <c r="BN79" s="85"/>
      <c r="BO79" s="85"/>
      <c r="BP79" s="85"/>
      <c r="BQ79" s="85"/>
      <c r="BR79" s="85"/>
      <c r="BS79" s="85"/>
      <c r="BT79" s="85"/>
      <c r="BU79" s="85"/>
      <c r="BV79" s="85"/>
      <c r="BW79" s="85"/>
      <c r="BX79" s="85"/>
      <c r="BY79" s="85"/>
      <c r="BZ79" s="85">
        <f>データ!DU7</f>
        <v>28.2</v>
      </c>
      <c r="CA79" s="85"/>
      <c r="CB79" s="85"/>
      <c r="CC79" s="85"/>
      <c r="CD79" s="85"/>
      <c r="CE79" s="85"/>
      <c r="CF79" s="85"/>
      <c r="CG79" s="85"/>
      <c r="CH79" s="85"/>
      <c r="CI79" s="85"/>
      <c r="CJ79" s="85"/>
      <c r="CK79" s="85"/>
      <c r="CL79" s="85"/>
      <c r="CM79" s="85"/>
      <c r="CN79" s="85"/>
      <c r="CO79" s="85"/>
      <c r="CP79" s="85"/>
      <c r="CQ79" s="85"/>
      <c r="CR79" s="85"/>
      <c r="CS79" s="85">
        <f>データ!DV7</f>
        <v>35.9</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26.5</v>
      </c>
      <c r="EP79" s="85"/>
      <c r="EQ79" s="85"/>
      <c r="ER79" s="85"/>
      <c r="ES79" s="85"/>
      <c r="ET79" s="85"/>
      <c r="EU79" s="85"/>
      <c r="EV79" s="85"/>
      <c r="EW79" s="85"/>
      <c r="EX79" s="85"/>
      <c r="EY79" s="85"/>
      <c r="EZ79" s="85"/>
      <c r="FA79" s="85"/>
      <c r="FB79" s="85"/>
      <c r="FC79" s="85"/>
      <c r="FD79" s="85"/>
      <c r="FE79" s="85"/>
      <c r="FF79" s="85"/>
      <c r="FG79" s="85"/>
      <c r="FH79" s="85">
        <f>データ!ED7</f>
        <v>33.5</v>
      </c>
      <c r="FI79" s="85"/>
      <c r="FJ79" s="85"/>
      <c r="FK79" s="85"/>
      <c r="FL79" s="85"/>
      <c r="FM79" s="85"/>
      <c r="FN79" s="85"/>
      <c r="FO79" s="85"/>
      <c r="FP79" s="85"/>
      <c r="FQ79" s="85"/>
      <c r="FR79" s="85"/>
      <c r="FS79" s="85"/>
      <c r="FT79" s="85"/>
      <c r="FU79" s="85"/>
      <c r="FV79" s="85"/>
      <c r="FW79" s="85"/>
      <c r="FX79" s="85"/>
      <c r="FY79" s="85"/>
      <c r="FZ79" s="85"/>
      <c r="GA79" s="85">
        <f>データ!EE7</f>
        <v>45</v>
      </c>
      <c r="GB79" s="85"/>
      <c r="GC79" s="85"/>
      <c r="GD79" s="85"/>
      <c r="GE79" s="85"/>
      <c r="GF79" s="85"/>
      <c r="GG79" s="85"/>
      <c r="GH79" s="85"/>
      <c r="GI79" s="85"/>
      <c r="GJ79" s="85"/>
      <c r="GK79" s="85"/>
      <c r="GL79" s="85"/>
      <c r="GM79" s="85"/>
      <c r="GN79" s="85"/>
      <c r="GO79" s="85"/>
      <c r="GP79" s="85"/>
      <c r="GQ79" s="85"/>
      <c r="GR79" s="85"/>
      <c r="GS79" s="85"/>
      <c r="GT79" s="85">
        <f>データ!EF7</f>
        <v>54.3</v>
      </c>
      <c r="GU79" s="85"/>
      <c r="GV79" s="85"/>
      <c r="GW79" s="85"/>
      <c r="GX79" s="85"/>
      <c r="GY79" s="85"/>
      <c r="GZ79" s="85"/>
      <c r="HA79" s="85"/>
      <c r="HB79" s="85"/>
      <c r="HC79" s="85"/>
      <c r="HD79" s="85"/>
      <c r="HE79" s="85"/>
      <c r="HF79" s="85"/>
      <c r="HG79" s="85"/>
      <c r="HH79" s="85"/>
      <c r="HI79" s="85"/>
      <c r="HJ79" s="85"/>
      <c r="HK79" s="85"/>
      <c r="HL79" s="85"/>
      <c r="HM79" s="85">
        <f>データ!EG7</f>
        <v>64</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58988237</v>
      </c>
      <c r="JK79" s="84"/>
      <c r="JL79" s="84"/>
      <c r="JM79" s="84"/>
      <c r="JN79" s="84"/>
      <c r="JO79" s="84"/>
      <c r="JP79" s="84"/>
      <c r="JQ79" s="84"/>
      <c r="JR79" s="84"/>
      <c r="JS79" s="84"/>
      <c r="JT79" s="84"/>
      <c r="JU79" s="84"/>
      <c r="JV79" s="84"/>
      <c r="JW79" s="84"/>
      <c r="JX79" s="84"/>
      <c r="JY79" s="84"/>
      <c r="JZ79" s="84"/>
      <c r="KA79" s="84"/>
      <c r="KB79" s="84"/>
      <c r="KC79" s="84">
        <f>データ!EO7</f>
        <v>49997230</v>
      </c>
      <c r="KD79" s="84"/>
      <c r="KE79" s="84"/>
      <c r="KF79" s="84"/>
      <c r="KG79" s="84"/>
      <c r="KH79" s="84"/>
      <c r="KI79" s="84"/>
      <c r="KJ79" s="84"/>
      <c r="KK79" s="84"/>
      <c r="KL79" s="84"/>
      <c r="KM79" s="84"/>
      <c r="KN79" s="84"/>
      <c r="KO79" s="84"/>
      <c r="KP79" s="84"/>
      <c r="KQ79" s="84"/>
      <c r="KR79" s="84"/>
      <c r="KS79" s="84"/>
      <c r="KT79" s="84"/>
      <c r="KU79" s="84"/>
      <c r="KV79" s="84">
        <f>データ!EP7</f>
        <v>52736215</v>
      </c>
      <c r="KW79" s="84"/>
      <c r="KX79" s="84"/>
      <c r="KY79" s="84"/>
      <c r="KZ79" s="84"/>
      <c r="LA79" s="84"/>
      <c r="LB79" s="84"/>
      <c r="LC79" s="84"/>
      <c r="LD79" s="84"/>
      <c r="LE79" s="84"/>
      <c r="LF79" s="84"/>
      <c r="LG79" s="84"/>
      <c r="LH79" s="84"/>
      <c r="LI79" s="84"/>
      <c r="LJ79" s="84"/>
      <c r="LK79" s="84"/>
      <c r="LL79" s="84"/>
      <c r="LM79" s="84"/>
      <c r="LN79" s="84"/>
      <c r="LO79" s="84">
        <f>データ!EQ7</f>
        <v>54178119</v>
      </c>
      <c r="LP79" s="84"/>
      <c r="LQ79" s="84"/>
      <c r="LR79" s="84"/>
      <c r="LS79" s="84"/>
      <c r="LT79" s="84"/>
      <c r="LU79" s="84"/>
      <c r="LV79" s="84"/>
      <c r="LW79" s="84"/>
      <c r="LX79" s="84"/>
      <c r="LY79" s="84"/>
      <c r="LZ79" s="84"/>
      <c r="MA79" s="84"/>
      <c r="MB79" s="84"/>
      <c r="MC79" s="84"/>
      <c r="MD79" s="84"/>
      <c r="ME79" s="84"/>
      <c r="MF79" s="84"/>
      <c r="MG79" s="84"/>
      <c r="MH79" s="84">
        <f>データ!ER7</f>
        <v>53941511</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87"/>
      <c r="NK79" s="88"/>
      <c r="NL79" s="88"/>
      <c r="NM79" s="88"/>
      <c r="NN79" s="88"/>
      <c r="NO79" s="88"/>
      <c r="NP79" s="88"/>
      <c r="NQ79" s="88"/>
      <c r="NR79" s="88"/>
      <c r="NS79" s="88"/>
      <c r="NT79" s="88"/>
      <c r="NU79" s="88"/>
      <c r="NV79" s="88"/>
      <c r="NW79" s="88"/>
      <c r="NX79" s="89"/>
    </row>
    <row r="80" spans="1:388" ht="13.5" customHeight="1" x14ac:dyDescent="0.15">
      <c r="A80" s="2"/>
      <c r="B80" s="26"/>
      <c r="C80" s="6"/>
      <c r="D80" s="6"/>
      <c r="E80" s="6"/>
      <c r="F80" s="6"/>
      <c r="G80" s="6"/>
      <c r="H80" s="6"/>
      <c r="I80" s="40"/>
      <c r="J80" s="81" t="s">
        <v>38</v>
      </c>
      <c r="K80" s="82"/>
      <c r="L80" s="82"/>
      <c r="M80" s="82"/>
      <c r="N80" s="82"/>
      <c r="O80" s="82"/>
      <c r="P80" s="82"/>
      <c r="Q80" s="82"/>
      <c r="R80" s="82"/>
      <c r="S80" s="82"/>
      <c r="T80" s="83"/>
      <c r="U80" s="85">
        <f>データ!DW7</f>
        <v>48.3</v>
      </c>
      <c r="V80" s="85"/>
      <c r="W80" s="85"/>
      <c r="X80" s="85"/>
      <c r="Y80" s="85"/>
      <c r="Z80" s="85"/>
      <c r="AA80" s="85"/>
      <c r="AB80" s="85"/>
      <c r="AC80" s="85"/>
      <c r="AD80" s="85"/>
      <c r="AE80" s="85"/>
      <c r="AF80" s="85"/>
      <c r="AG80" s="85"/>
      <c r="AH80" s="85"/>
      <c r="AI80" s="85"/>
      <c r="AJ80" s="85"/>
      <c r="AK80" s="85"/>
      <c r="AL80" s="85"/>
      <c r="AM80" s="85"/>
      <c r="AN80" s="85">
        <f>データ!DX7</f>
        <v>48</v>
      </c>
      <c r="AO80" s="85"/>
      <c r="AP80" s="85"/>
      <c r="AQ80" s="85"/>
      <c r="AR80" s="85"/>
      <c r="AS80" s="85"/>
      <c r="AT80" s="85"/>
      <c r="AU80" s="85"/>
      <c r="AV80" s="85"/>
      <c r="AW80" s="85"/>
      <c r="AX80" s="85"/>
      <c r="AY80" s="85"/>
      <c r="AZ80" s="85"/>
      <c r="BA80" s="85"/>
      <c r="BB80" s="85"/>
      <c r="BC80" s="85"/>
      <c r="BD80" s="85"/>
      <c r="BE80" s="85"/>
      <c r="BF80" s="85"/>
      <c r="BG80" s="85">
        <f>データ!DY7</f>
        <v>52.2</v>
      </c>
      <c r="BH80" s="85"/>
      <c r="BI80" s="85"/>
      <c r="BJ80" s="85"/>
      <c r="BK80" s="85"/>
      <c r="BL80" s="85"/>
      <c r="BM80" s="85"/>
      <c r="BN80" s="85"/>
      <c r="BO80" s="85"/>
      <c r="BP80" s="85"/>
      <c r="BQ80" s="85"/>
      <c r="BR80" s="85"/>
      <c r="BS80" s="85"/>
      <c r="BT80" s="85"/>
      <c r="BU80" s="85"/>
      <c r="BV80" s="85"/>
      <c r="BW80" s="85"/>
      <c r="BX80" s="85"/>
      <c r="BY80" s="85"/>
      <c r="BZ80" s="85">
        <f>データ!DZ7</f>
        <v>52.4</v>
      </c>
      <c r="CA80" s="85"/>
      <c r="CB80" s="85"/>
      <c r="CC80" s="85"/>
      <c r="CD80" s="85"/>
      <c r="CE80" s="85"/>
      <c r="CF80" s="85"/>
      <c r="CG80" s="85"/>
      <c r="CH80" s="85"/>
      <c r="CI80" s="85"/>
      <c r="CJ80" s="85"/>
      <c r="CK80" s="85"/>
      <c r="CL80" s="85"/>
      <c r="CM80" s="85"/>
      <c r="CN80" s="85"/>
      <c r="CO80" s="85"/>
      <c r="CP80" s="85"/>
      <c r="CQ80" s="85"/>
      <c r="CR80" s="85"/>
      <c r="CS80" s="85">
        <f>データ!EA7</f>
        <v>52.5</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64.2</v>
      </c>
      <c r="EP80" s="85"/>
      <c r="EQ80" s="85"/>
      <c r="ER80" s="85"/>
      <c r="ES80" s="85"/>
      <c r="ET80" s="85"/>
      <c r="EU80" s="85"/>
      <c r="EV80" s="85"/>
      <c r="EW80" s="85"/>
      <c r="EX80" s="85"/>
      <c r="EY80" s="85"/>
      <c r="EZ80" s="85"/>
      <c r="FA80" s="85"/>
      <c r="FB80" s="85"/>
      <c r="FC80" s="85"/>
      <c r="FD80" s="85"/>
      <c r="FE80" s="85"/>
      <c r="FF80" s="85"/>
      <c r="FG80" s="85"/>
      <c r="FH80" s="85">
        <f>データ!EI7</f>
        <v>63.3</v>
      </c>
      <c r="FI80" s="85"/>
      <c r="FJ80" s="85"/>
      <c r="FK80" s="85"/>
      <c r="FL80" s="85"/>
      <c r="FM80" s="85"/>
      <c r="FN80" s="85"/>
      <c r="FO80" s="85"/>
      <c r="FP80" s="85"/>
      <c r="FQ80" s="85"/>
      <c r="FR80" s="85"/>
      <c r="FS80" s="85"/>
      <c r="FT80" s="85"/>
      <c r="FU80" s="85"/>
      <c r="FV80" s="85"/>
      <c r="FW80" s="85"/>
      <c r="FX80" s="85"/>
      <c r="FY80" s="85"/>
      <c r="FZ80" s="85"/>
      <c r="GA80" s="85">
        <f>データ!EJ7</f>
        <v>69.599999999999994</v>
      </c>
      <c r="GB80" s="85"/>
      <c r="GC80" s="85"/>
      <c r="GD80" s="85"/>
      <c r="GE80" s="85"/>
      <c r="GF80" s="85"/>
      <c r="GG80" s="85"/>
      <c r="GH80" s="85"/>
      <c r="GI80" s="85"/>
      <c r="GJ80" s="85"/>
      <c r="GK80" s="85"/>
      <c r="GL80" s="85"/>
      <c r="GM80" s="85"/>
      <c r="GN80" s="85"/>
      <c r="GO80" s="85"/>
      <c r="GP80" s="85"/>
      <c r="GQ80" s="85"/>
      <c r="GR80" s="85"/>
      <c r="GS80" s="85"/>
      <c r="GT80" s="85">
        <f>データ!EK7</f>
        <v>69.2</v>
      </c>
      <c r="GU80" s="85"/>
      <c r="GV80" s="85"/>
      <c r="GW80" s="85"/>
      <c r="GX80" s="85"/>
      <c r="GY80" s="85"/>
      <c r="GZ80" s="85"/>
      <c r="HA80" s="85"/>
      <c r="HB80" s="85"/>
      <c r="HC80" s="85"/>
      <c r="HD80" s="85"/>
      <c r="HE80" s="85"/>
      <c r="HF80" s="85"/>
      <c r="HG80" s="85"/>
      <c r="HH80" s="85"/>
      <c r="HI80" s="85"/>
      <c r="HJ80" s="85"/>
      <c r="HK80" s="85"/>
      <c r="HL80" s="85"/>
      <c r="HM80" s="85">
        <f>データ!EL7</f>
        <v>69.7</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33366030</v>
      </c>
      <c r="JK80" s="84"/>
      <c r="JL80" s="84"/>
      <c r="JM80" s="84"/>
      <c r="JN80" s="84"/>
      <c r="JO80" s="84"/>
      <c r="JP80" s="84"/>
      <c r="JQ80" s="84"/>
      <c r="JR80" s="84"/>
      <c r="JS80" s="84"/>
      <c r="JT80" s="84"/>
      <c r="JU80" s="84"/>
      <c r="JV80" s="84"/>
      <c r="JW80" s="84"/>
      <c r="JX80" s="84"/>
      <c r="JY80" s="84"/>
      <c r="JZ80" s="84"/>
      <c r="KA80" s="84"/>
      <c r="KB80" s="84"/>
      <c r="KC80" s="84">
        <f>データ!ET7</f>
        <v>34139294</v>
      </c>
      <c r="KD80" s="84"/>
      <c r="KE80" s="84"/>
      <c r="KF80" s="84"/>
      <c r="KG80" s="84"/>
      <c r="KH80" s="84"/>
      <c r="KI80" s="84"/>
      <c r="KJ80" s="84"/>
      <c r="KK80" s="84"/>
      <c r="KL80" s="84"/>
      <c r="KM80" s="84"/>
      <c r="KN80" s="84"/>
      <c r="KO80" s="84"/>
      <c r="KP80" s="84"/>
      <c r="KQ80" s="84"/>
      <c r="KR80" s="84"/>
      <c r="KS80" s="84"/>
      <c r="KT80" s="84"/>
      <c r="KU80" s="84"/>
      <c r="KV80" s="84">
        <f>データ!EU7</f>
        <v>35115689</v>
      </c>
      <c r="KW80" s="84"/>
      <c r="KX80" s="84"/>
      <c r="KY80" s="84"/>
      <c r="KZ80" s="84"/>
      <c r="LA80" s="84"/>
      <c r="LB80" s="84"/>
      <c r="LC80" s="84"/>
      <c r="LD80" s="84"/>
      <c r="LE80" s="84"/>
      <c r="LF80" s="84"/>
      <c r="LG80" s="84"/>
      <c r="LH80" s="84"/>
      <c r="LI80" s="84"/>
      <c r="LJ80" s="84"/>
      <c r="LK80" s="84"/>
      <c r="LL80" s="84"/>
      <c r="LM80" s="84"/>
      <c r="LN80" s="84"/>
      <c r="LO80" s="84">
        <f>データ!EV7</f>
        <v>35730958</v>
      </c>
      <c r="LP80" s="84"/>
      <c r="LQ80" s="84"/>
      <c r="LR80" s="84"/>
      <c r="LS80" s="84"/>
      <c r="LT80" s="84"/>
      <c r="LU80" s="84"/>
      <c r="LV80" s="84"/>
      <c r="LW80" s="84"/>
      <c r="LX80" s="84"/>
      <c r="LY80" s="84"/>
      <c r="LZ80" s="84"/>
      <c r="MA80" s="84"/>
      <c r="MB80" s="84"/>
      <c r="MC80" s="84"/>
      <c r="MD80" s="84"/>
      <c r="ME80" s="84"/>
      <c r="MF80" s="84"/>
      <c r="MG80" s="84"/>
      <c r="MH80" s="84">
        <f>データ!EW7</f>
        <v>37752628</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87"/>
      <c r="NK80" s="88"/>
      <c r="NL80" s="88"/>
      <c r="NM80" s="88"/>
      <c r="NN80" s="88"/>
      <c r="NO80" s="88"/>
      <c r="NP80" s="88"/>
      <c r="NQ80" s="88"/>
      <c r="NR80" s="88"/>
      <c r="NS80" s="88"/>
      <c r="NT80" s="88"/>
      <c r="NU80" s="88"/>
      <c r="NV80" s="88"/>
      <c r="NW80" s="88"/>
      <c r="NX80" s="8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7"/>
      <c r="NK81" s="88"/>
      <c r="NL81" s="88"/>
      <c r="NM81" s="88"/>
      <c r="NN81" s="88"/>
      <c r="NO81" s="88"/>
      <c r="NP81" s="88"/>
      <c r="NQ81" s="88"/>
      <c r="NR81" s="88"/>
      <c r="NS81" s="88"/>
      <c r="NT81" s="88"/>
      <c r="NU81" s="88"/>
      <c r="NV81" s="88"/>
      <c r="NW81" s="88"/>
      <c r="NX81" s="89"/>
    </row>
    <row r="82" spans="1:388" ht="13.5" customHeight="1" x14ac:dyDescent="0.15">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87"/>
      <c r="NK82" s="88"/>
      <c r="NL82" s="88"/>
      <c r="NM82" s="88"/>
      <c r="NN82" s="88"/>
      <c r="NO82" s="88"/>
      <c r="NP82" s="88"/>
      <c r="NQ82" s="88"/>
      <c r="NR82" s="88"/>
      <c r="NS82" s="88"/>
      <c r="NT82" s="88"/>
      <c r="NU82" s="88"/>
      <c r="NV82" s="88"/>
      <c r="NW82" s="88"/>
      <c r="NX82" s="89"/>
    </row>
    <row r="83" spans="1:388" ht="13.5" customHeight="1" x14ac:dyDescent="0.15">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87"/>
      <c r="NK83" s="88"/>
      <c r="NL83" s="88"/>
      <c r="NM83" s="88"/>
      <c r="NN83" s="88"/>
      <c r="NO83" s="88"/>
      <c r="NP83" s="88"/>
      <c r="NQ83" s="88"/>
      <c r="NR83" s="88"/>
      <c r="NS83" s="88"/>
      <c r="NT83" s="88"/>
      <c r="NU83" s="88"/>
      <c r="NV83" s="88"/>
      <c r="NW83" s="88"/>
      <c r="NX83" s="8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0"/>
      <c r="NK84" s="91"/>
      <c r="NL84" s="91"/>
      <c r="NM84" s="91"/>
      <c r="NN84" s="91"/>
      <c r="NO84" s="91"/>
      <c r="NP84" s="91"/>
      <c r="NQ84" s="91"/>
      <c r="NR84" s="91"/>
      <c r="NS84" s="91"/>
      <c r="NT84" s="91"/>
      <c r="NU84" s="91"/>
      <c r="NV84" s="91"/>
      <c r="NW84" s="91"/>
      <c r="NX84" s="9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4" t="s">
        <v>76</v>
      </c>
      <c r="AT4" s="137"/>
      <c r="AU4" s="137"/>
      <c r="AV4" s="137"/>
      <c r="AW4" s="137"/>
      <c r="AX4" s="137"/>
      <c r="AY4" s="137"/>
      <c r="AZ4" s="137"/>
      <c r="BA4" s="137"/>
      <c r="BB4" s="137"/>
      <c r="BC4" s="137"/>
      <c r="BD4" s="144"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4"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12238</v>
      </c>
      <c r="D6" s="63">
        <f t="shared" si="2"/>
        <v>46</v>
      </c>
      <c r="E6" s="63">
        <f t="shared" si="2"/>
        <v>6</v>
      </c>
      <c r="F6" s="63">
        <f t="shared" si="2"/>
        <v>0</v>
      </c>
      <c r="G6" s="63">
        <f t="shared" si="2"/>
        <v>1</v>
      </c>
      <c r="H6" s="141" t="str">
        <f>IF(H8&lt;&gt;I8,H8,"")&amp;IF(I8&lt;&gt;J8,I8,"")&amp;"　"&amp;J8</f>
        <v>北海道根室市　根室病院</v>
      </c>
      <c r="I6" s="142"/>
      <c r="J6" s="143"/>
      <c r="K6" s="63" t="str">
        <f t="shared" si="2"/>
        <v>条例全部</v>
      </c>
      <c r="L6" s="63" t="str">
        <f t="shared" si="2"/>
        <v>病院事業</v>
      </c>
      <c r="M6" s="63" t="str">
        <f t="shared" si="2"/>
        <v>一般病院</v>
      </c>
      <c r="N6" s="63" t="str">
        <f>N8</f>
        <v>100床以上～200床未満</v>
      </c>
      <c r="O6" s="63"/>
      <c r="P6" s="63" t="str">
        <f>P8</f>
        <v>直営</v>
      </c>
      <c r="Q6" s="64">
        <f t="shared" ref="Q6:AG6" si="3">Q8</f>
        <v>17</v>
      </c>
      <c r="R6" s="63" t="str">
        <f t="shared" si="3"/>
        <v>-</v>
      </c>
      <c r="S6" s="63" t="str">
        <f t="shared" si="3"/>
        <v>ド 透 訓</v>
      </c>
      <c r="T6" s="63" t="str">
        <f t="shared" si="3"/>
        <v>救 感 災</v>
      </c>
      <c r="U6" s="64">
        <f>U8</f>
        <v>27018</v>
      </c>
      <c r="V6" s="64">
        <f>V8</f>
        <v>13281</v>
      </c>
      <c r="W6" s="63" t="str">
        <f>W8</f>
        <v>第１種該当</v>
      </c>
      <c r="X6" s="63" t="str">
        <f t="shared" si="3"/>
        <v>１０：１</v>
      </c>
      <c r="Y6" s="64">
        <f t="shared" si="3"/>
        <v>131</v>
      </c>
      <c r="Z6" s="64" t="str">
        <f t="shared" si="3"/>
        <v>-</v>
      </c>
      <c r="AA6" s="64" t="str">
        <f t="shared" si="3"/>
        <v>-</v>
      </c>
      <c r="AB6" s="64" t="str">
        <f t="shared" si="3"/>
        <v>-</v>
      </c>
      <c r="AC6" s="64">
        <f t="shared" si="3"/>
        <v>4</v>
      </c>
      <c r="AD6" s="64">
        <f t="shared" si="3"/>
        <v>135</v>
      </c>
      <c r="AE6" s="64">
        <f t="shared" si="3"/>
        <v>131</v>
      </c>
      <c r="AF6" s="64" t="str">
        <f t="shared" si="3"/>
        <v>-</v>
      </c>
      <c r="AG6" s="64">
        <f t="shared" si="3"/>
        <v>131</v>
      </c>
      <c r="AH6" s="65">
        <f>IF(AH8="-",NA(),AH8)</f>
        <v>91.9</v>
      </c>
      <c r="AI6" s="65">
        <f t="shared" ref="AI6:AQ6" si="4">IF(AI8="-",NA(),AI8)</f>
        <v>88.6</v>
      </c>
      <c r="AJ6" s="65">
        <f t="shared" si="4"/>
        <v>95</v>
      </c>
      <c r="AK6" s="65">
        <f t="shared" si="4"/>
        <v>95.4</v>
      </c>
      <c r="AL6" s="65">
        <f t="shared" si="4"/>
        <v>97.3</v>
      </c>
      <c r="AM6" s="65">
        <f t="shared" si="4"/>
        <v>97.1</v>
      </c>
      <c r="AN6" s="65">
        <f t="shared" si="4"/>
        <v>96.3</v>
      </c>
      <c r="AO6" s="65">
        <f t="shared" si="4"/>
        <v>96.9</v>
      </c>
      <c r="AP6" s="65">
        <f t="shared" si="4"/>
        <v>98.3</v>
      </c>
      <c r="AQ6" s="65">
        <f t="shared" si="4"/>
        <v>96.7</v>
      </c>
      <c r="AR6" s="65" t="str">
        <f>IF(AR8="-","【-】","【"&amp;SUBSTITUTE(TEXT(AR8,"#,##0.0"),"-","△")&amp;"】")</f>
        <v>【98.4】</v>
      </c>
      <c r="AS6" s="65">
        <f>IF(AS8="-",NA(),AS8)</f>
        <v>67</v>
      </c>
      <c r="AT6" s="65">
        <f t="shared" ref="AT6:BB6" si="5">IF(AT8="-",NA(),AT8)</f>
        <v>62.3</v>
      </c>
      <c r="AU6" s="65">
        <f t="shared" si="5"/>
        <v>64.2</v>
      </c>
      <c r="AV6" s="65">
        <f t="shared" si="5"/>
        <v>65.5</v>
      </c>
      <c r="AW6" s="65">
        <f t="shared" si="5"/>
        <v>64.099999999999994</v>
      </c>
      <c r="AX6" s="65">
        <f t="shared" si="5"/>
        <v>87.7</v>
      </c>
      <c r="AY6" s="65">
        <f t="shared" si="5"/>
        <v>86.6</v>
      </c>
      <c r="AZ6" s="65">
        <f t="shared" si="5"/>
        <v>85.4</v>
      </c>
      <c r="BA6" s="65">
        <f t="shared" si="5"/>
        <v>85.3</v>
      </c>
      <c r="BB6" s="65">
        <f t="shared" si="5"/>
        <v>84.2</v>
      </c>
      <c r="BC6" s="65" t="str">
        <f>IF(BC8="-","【-】","【"&amp;SUBSTITUTE(TEXT(BC8,"#,##0.0"),"-","△")&amp;"】")</f>
        <v>【89.5】</v>
      </c>
      <c r="BD6" s="65">
        <f>IF(BD8="-",NA(),BD8)</f>
        <v>153.4</v>
      </c>
      <c r="BE6" s="65">
        <f t="shared" ref="BE6:BM6" si="6">IF(BE8="-",NA(),BE8)</f>
        <v>171.5</v>
      </c>
      <c r="BF6" s="65">
        <f t="shared" si="6"/>
        <v>86.7</v>
      </c>
      <c r="BG6" s="65">
        <f t="shared" si="6"/>
        <v>85.1</v>
      </c>
      <c r="BH6" s="65">
        <f t="shared" si="6"/>
        <v>85.1</v>
      </c>
      <c r="BI6" s="65">
        <f t="shared" si="6"/>
        <v>117.7</v>
      </c>
      <c r="BJ6" s="65">
        <f t="shared" si="6"/>
        <v>121</v>
      </c>
      <c r="BK6" s="65">
        <f t="shared" si="6"/>
        <v>112.9</v>
      </c>
      <c r="BL6" s="65">
        <f t="shared" si="6"/>
        <v>118.9</v>
      </c>
      <c r="BM6" s="65">
        <f t="shared" si="6"/>
        <v>119.5</v>
      </c>
      <c r="BN6" s="65" t="str">
        <f>IF(BN8="-","【-】","【"&amp;SUBSTITUTE(TEXT(BN8,"#,##0.0"),"-","△")&amp;"】")</f>
        <v>【63.6】</v>
      </c>
      <c r="BO6" s="65">
        <f>IF(BO8="-",NA(),BO8)</f>
        <v>71.5</v>
      </c>
      <c r="BP6" s="65">
        <f t="shared" ref="BP6:BX6" si="7">IF(BP8="-",NA(),BP8)</f>
        <v>76.2</v>
      </c>
      <c r="BQ6" s="65">
        <f t="shared" si="7"/>
        <v>75.5</v>
      </c>
      <c r="BR6" s="65">
        <f t="shared" si="7"/>
        <v>78.099999999999994</v>
      </c>
      <c r="BS6" s="65">
        <f t="shared" si="7"/>
        <v>81.2</v>
      </c>
      <c r="BT6" s="65">
        <f t="shared" si="7"/>
        <v>69</v>
      </c>
      <c r="BU6" s="65">
        <f t="shared" si="7"/>
        <v>68.5</v>
      </c>
      <c r="BV6" s="65">
        <f t="shared" si="7"/>
        <v>68.3</v>
      </c>
      <c r="BW6" s="65">
        <f t="shared" si="7"/>
        <v>67.900000000000006</v>
      </c>
      <c r="BX6" s="65">
        <f t="shared" si="7"/>
        <v>69.8</v>
      </c>
      <c r="BY6" s="65" t="str">
        <f>IF(BY8="-","【-】","【"&amp;SUBSTITUTE(TEXT(BY8,"#,##0.0"),"-","△")&amp;"】")</f>
        <v>【74.2】</v>
      </c>
      <c r="BZ6" s="66">
        <f>IF(BZ8="-",NA(),BZ8)</f>
        <v>34667</v>
      </c>
      <c r="CA6" s="66">
        <f t="shared" ref="CA6:CI6" si="8">IF(CA8="-",NA(),CA8)</f>
        <v>33264</v>
      </c>
      <c r="CB6" s="66">
        <f t="shared" si="8"/>
        <v>37007</v>
      </c>
      <c r="CC6" s="66">
        <f t="shared" si="8"/>
        <v>36849</v>
      </c>
      <c r="CD6" s="66">
        <f t="shared" si="8"/>
        <v>36275</v>
      </c>
      <c r="CE6" s="66">
        <f t="shared" si="8"/>
        <v>31111</v>
      </c>
      <c r="CF6" s="66">
        <f t="shared" si="8"/>
        <v>31585</v>
      </c>
      <c r="CG6" s="66">
        <f t="shared" si="8"/>
        <v>32431</v>
      </c>
      <c r="CH6" s="66">
        <f t="shared" si="8"/>
        <v>32532</v>
      </c>
      <c r="CI6" s="66">
        <f t="shared" si="8"/>
        <v>33492</v>
      </c>
      <c r="CJ6" s="65" t="str">
        <f>IF(CJ8="-","【-】","【"&amp;SUBSTITUTE(TEXT(CJ8,"#,##0"),"-","△")&amp;"】")</f>
        <v>【49,667】</v>
      </c>
      <c r="CK6" s="66">
        <f>IF(CK8="-",NA(),CK8)</f>
        <v>8253</v>
      </c>
      <c r="CL6" s="66">
        <f t="shared" ref="CL6:CT6" si="9">IF(CL8="-",NA(),CL8)</f>
        <v>8416</v>
      </c>
      <c r="CM6" s="66">
        <f t="shared" si="9"/>
        <v>8524</v>
      </c>
      <c r="CN6" s="66">
        <f t="shared" si="9"/>
        <v>8675</v>
      </c>
      <c r="CO6" s="66">
        <f t="shared" si="9"/>
        <v>8618</v>
      </c>
      <c r="CP6" s="66">
        <f t="shared" si="9"/>
        <v>9205</v>
      </c>
      <c r="CQ6" s="66">
        <f t="shared" si="9"/>
        <v>9437</v>
      </c>
      <c r="CR6" s="66">
        <f t="shared" si="9"/>
        <v>9726</v>
      </c>
      <c r="CS6" s="66">
        <f t="shared" si="9"/>
        <v>10037</v>
      </c>
      <c r="CT6" s="66">
        <f t="shared" si="9"/>
        <v>9976</v>
      </c>
      <c r="CU6" s="65" t="str">
        <f>IF(CU8="-","【-】","【"&amp;SUBSTITUTE(TEXT(CU8,"#,##0"),"-","△")&amp;"】")</f>
        <v>【13,758】</v>
      </c>
      <c r="CV6" s="65">
        <f>IF(CV8="-",NA(),CV8)</f>
        <v>79.400000000000006</v>
      </c>
      <c r="CW6" s="65">
        <f t="shared" ref="CW6:DE6" si="10">IF(CW8="-",NA(),CW8)</f>
        <v>77.5</v>
      </c>
      <c r="CX6" s="65">
        <f t="shared" si="10"/>
        <v>74.599999999999994</v>
      </c>
      <c r="CY6" s="65">
        <f t="shared" si="10"/>
        <v>73.099999999999994</v>
      </c>
      <c r="CZ6" s="65">
        <f t="shared" si="10"/>
        <v>75</v>
      </c>
      <c r="DA6" s="65">
        <f t="shared" si="10"/>
        <v>60.6</v>
      </c>
      <c r="DB6" s="65">
        <f t="shared" si="10"/>
        <v>61.2</v>
      </c>
      <c r="DC6" s="65">
        <f t="shared" si="10"/>
        <v>62.1</v>
      </c>
      <c r="DD6" s="65">
        <f t="shared" si="10"/>
        <v>62.5</v>
      </c>
      <c r="DE6" s="65">
        <f t="shared" si="10"/>
        <v>63.4</v>
      </c>
      <c r="DF6" s="65" t="str">
        <f>IF(DF8="-","【-】","【"&amp;SUBSTITUTE(TEXT(DF8,"#,##0.0"),"-","△")&amp;"】")</f>
        <v>【55.2】</v>
      </c>
      <c r="DG6" s="65">
        <f>IF(DG8="-",NA(),DG8)</f>
        <v>25.3</v>
      </c>
      <c r="DH6" s="65">
        <f t="shared" ref="DH6:DP6" si="11">IF(DH8="-",NA(),DH8)</f>
        <v>22.9</v>
      </c>
      <c r="DI6" s="65">
        <f t="shared" si="11"/>
        <v>23.4</v>
      </c>
      <c r="DJ6" s="65">
        <f t="shared" si="11"/>
        <v>23.5</v>
      </c>
      <c r="DK6" s="65">
        <f t="shared" si="11"/>
        <v>22.7</v>
      </c>
      <c r="DL6" s="65">
        <f t="shared" si="11"/>
        <v>19.2</v>
      </c>
      <c r="DM6" s="65">
        <f t="shared" si="11"/>
        <v>19.3</v>
      </c>
      <c r="DN6" s="65">
        <f t="shared" si="11"/>
        <v>18.899999999999999</v>
      </c>
      <c r="DO6" s="65">
        <f t="shared" si="11"/>
        <v>19</v>
      </c>
      <c r="DP6" s="65">
        <f t="shared" si="11"/>
        <v>18.7</v>
      </c>
      <c r="DQ6" s="65" t="str">
        <f>IF(DQ8="-","【-】","【"&amp;SUBSTITUTE(TEXT(DQ8,"#,##0.0"),"-","△")&amp;"】")</f>
        <v>【24.1】</v>
      </c>
      <c r="DR6" s="65">
        <f>IF(DR8="-",NA(),DR8)</f>
        <v>21.7</v>
      </c>
      <c r="DS6" s="65">
        <f t="shared" ref="DS6:EA6" si="12">IF(DS8="-",NA(),DS8)</f>
        <v>14.1</v>
      </c>
      <c r="DT6" s="65">
        <f t="shared" si="12"/>
        <v>21.6</v>
      </c>
      <c r="DU6" s="65">
        <f t="shared" si="12"/>
        <v>28.2</v>
      </c>
      <c r="DV6" s="65">
        <f t="shared" si="12"/>
        <v>35.9</v>
      </c>
      <c r="DW6" s="65">
        <f t="shared" si="12"/>
        <v>48.3</v>
      </c>
      <c r="DX6" s="65">
        <f t="shared" si="12"/>
        <v>48</v>
      </c>
      <c r="DY6" s="65">
        <f t="shared" si="12"/>
        <v>52.2</v>
      </c>
      <c r="DZ6" s="65">
        <f t="shared" si="12"/>
        <v>52.4</v>
      </c>
      <c r="EA6" s="65">
        <f t="shared" si="12"/>
        <v>52.5</v>
      </c>
      <c r="EB6" s="65" t="str">
        <f>IF(EB8="-","【-】","【"&amp;SUBSTITUTE(TEXT(EB8,"#,##0.0"),"-","△")&amp;"】")</f>
        <v>【50.7】</v>
      </c>
      <c r="EC6" s="65">
        <f>IF(EC8="-",NA(),EC8)</f>
        <v>26.5</v>
      </c>
      <c r="ED6" s="65">
        <f t="shared" ref="ED6:EL6" si="13">IF(ED8="-",NA(),ED8)</f>
        <v>33.5</v>
      </c>
      <c r="EE6" s="65">
        <f t="shared" si="13"/>
        <v>45</v>
      </c>
      <c r="EF6" s="65">
        <f t="shared" si="13"/>
        <v>54.3</v>
      </c>
      <c r="EG6" s="65">
        <f t="shared" si="13"/>
        <v>64</v>
      </c>
      <c r="EH6" s="65">
        <f t="shared" si="13"/>
        <v>64.2</v>
      </c>
      <c r="EI6" s="65">
        <f t="shared" si="13"/>
        <v>63.3</v>
      </c>
      <c r="EJ6" s="65">
        <f t="shared" si="13"/>
        <v>69.599999999999994</v>
      </c>
      <c r="EK6" s="65">
        <f t="shared" si="13"/>
        <v>69.2</v>
      </c>
      <c r="EL6" s="65">
        <f t="shared" si="13"/>
        <v>69.7</v>
      </c>
      <c r="EM6" s="65" t="str">
        <f>IF(EM8="-","【-】","【"&amp;SUBSTITUTE(TEXT(EM8,"#,##0.0"),"-","△")&amp;"】")</f>
        <v>【65.7】</v>
      </c>
      <c r="EN6" s="66">
        <f>IF(EN8="-",NA(),EN8)</f>
        <v>58988237</v>
      </c>
      <c r="EO6" s="66">
        <f t="shared" ref="EO6:EW6" si="14">IF(EO8="-",NA(),EO8)</f>
        <v>49997230</v>
      </c>
      <c r="EP6" s="66">
        <f t="shared" si="14"/>
        <v>52736215</v>
      </c>
      <c r="EQ6" s="66">
        <f t="shared" si="14"/>
        <v>54178119</v>
      </c>
      <c r="ER6" s="66">
        <f t="shared" si="14"/>
        <v>53941511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x14ac:dyDescent="0.15">
      <c r="A7" s="48" t="s">
        <v>122</v>
      </c>
      <c r="B7" s="63">
        <f t="shared" ref="B7:AG7" si="15">B8</f>
        <v>2016</v>
      </c>
      <c r="C7" s="63">
        <f t="shared" si="15"/>
        <v>12238</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17</v>
      </c>
      <c r="R7" s="63" t="str">
        <f t="shared" si="15"/>
        <v>-</v>
      </c>
      <c r="S7" s="63" t="str">
        <f t="shared" si="15"/>
        <v>ド 透 訓</v>
      </c>
      <c r="T7" s="63" t="str">
        <f t="shared" si="15"/>
        <v>救 感 災</v>
      </c>
      <c r="U7" s="64">
        <f>U8</f>
        <v>27018</v>
      </c>
      <c r="V7" s="64">
        <f>V8</f>
        <v>13281</v>
      </c>
      <c r="W7" s="63" t="str">
        <f>W8</f>
        <v>第１種該当</v>
      </c>
      <c r="X7" s="63" t="str">
        <f t="shared" si="15"/>
        <v>１０：１</v>
      </c>
      <c r="Y7" s="64">
        <f t="shared" si="15"/>
        <v>131</v>
      </c>
      <c r="Z7" s="64" t="str">
        <f t="shared" si="15"/>
        <v>-</v>
      </c>
      <c r="AA7" s="64" t="str">
        <f t="shared" si="15"/>
        <v>-</v>
      </c>
      <c r="AB7" s="64" t="str">
        <f t="shared" si="15"/>
        <v>-</v>
      </c>
      <c r="AC7" s="64">
        <f t="shared" si="15"/>
        <v>4</v>
      </c>
      <c r="AD7" s="64">
        <f t="shared" si="15"/>
        <v>135</v>
      </c>
      <c r="AE7" s="64">
        <f t="shared" si="15"/>
        <v>131</v>
      </c>
      <c r="AF7" s="64" t="str">
        <f t="shared" si="15"/>
        <v>-</v>
      </c>
      <c r="AG7" s="64">
        <f t="shared" si="15"/>
        <v>131</v>
      </c>
      <c r="AH7" s="65">
        <f>AH8</f>
        <v>91.9</v>
      </c>
      <c r="AI7" s="65">
        <f t="shared" ref="AI7:AQ7" si="16">AI8</f>
        <v>88.6</v>
      </c>
      <c r="AJ7" s="65">
        <f t="shared" si="16"/>
        <v>95</v>
      </c>
      <c r="AK7" s="65">
        <f t="shared" si="16"/>
        <v>95.4</v>
      </c>
      <c r="AL7" s="65">
        <f t="shared" si="16"/>
        <v>97.3</v>
      </c>
      <c r="AM7" s="65">
        <f t="shared" si="16"/>
        <v>97.1</v>
      </c>
      <c r="AN7" s="65">
        <f t="shared" si="16"/>
        <v>96.3</v>
      </c>
      <c r="AO7" s="65">
        <f t="shared" si="16"/>
        <v>96.9</v>
      </c>
      <c r="AP7" s="65">
        <f t="shared" si="16"/>
        <v>98.3</v>
      </c>
      <c r="AQ7" s="65">
        <f t="shared" si="16"/>
        <v>96.7</v>
      </c>
      <c r="AR7" s="65"/>
      <c r="AS7" s="65">
        <f>AS8</f>
        <v>67</v>
      </c>
      <c r="AT7" s="65">
        <f t="shared" ref="AT7:BB7" si="17">AT8</f>
        <v>62.3</v>
      </c>
      <c r="AU7" s="65">
        <f t="shared" si="17"/>
        <v>64.2</v>
      </c>
      <c r="AV7" s="65">
        <f t="shared" si="17"/>
        <v>65.5</v>
      </c>
      <c r="AW7" s="65">
        <f t="shared" si="17"/>
        <v>64.099999999999994</v>
      </c>
      <c r="AX7" s="65">
        <f t="shared" si="17"/>
        <v>87.7</v>
      </c>
      <c r="AY7" s="65">
        <f t="shared" si="17"/>
        <v>86.6</v>
      </c>
      <c r="AZ7" s="65">
        <f t="shared" si="17"/>
        <v>85.4</v>
      </c>
      <c r="BA7" s="65">
        <f t="shared" si="17"/>
        <v>85.3</v>
      </c>
      <c r="BB7" s="65">
        <f t="shared" si="17"/>
        <v>84.2</v>
      </c>
      <c r="BC7" s="65"/>
      <c r="BD7" s="65">
        <f>BD8</f>
        <v>153.4</v>
      </c>
      <c r="BE7" s="65">
        <f t="shared" ref="BE7:BM7" si="18">BE8</f>
        <v>171.5</v>
      </c>
      <c r="BF7" s="65">
        <f t="shared" si="18"/>
        <v>86.7</v>
      </c>
      <c r="BG7" s="65">
        <f t="shared" si="18"/>
        <v>85.1</v>
      </c>
      <c r="BH7" s="65">
        <f t="shared" si="18"/>
        <v>85.1</v>
      </c>
      <c r="BI7" s="65">
        <f t="shared" si="18"/>
        <v>117.7</v>
      </c>
      <c r="BJ7" s="65">
        <f t="shared" si="18"/>
        <v>121</v>
      </c>
      <c r="BK7" s="65">
        <f t="shared" si="18"/>
        <v>112.9</v>
      </c>
      <c r="BL7" s="65">
        <f t="shared" si="18"/>
        <v>118.9</v>
      </c>
      <c r="BM7" s="65">
        <f t="shared" si="18"/>
        <v>119.5</v>
      </c>
      <c r="BN7" s="65"/>
      <c r="BO7" s="65">
        <f>BO8</f>
        <v>71.5</v>
      </c>
      <c r="BP7" s="65">
        <f t="shared" ref="BP7:BX7" si="19">BP8</f>
        <v>76.2</v>
      </c>
      <c r="BQ7" s="65">
        <f t="shared" si="19"/>
        <v>75.5</v>
      </c>
      <c r="BR7" s="65">
        <f t="shared" si="19"/>
        <v>78.099999999999994</v>
      </c>
      <c r="BS7" s="65">
        <f t="shared" si="19"/>
        <v>81.2</v>
      </c>
      <c r="BT7" s="65">
        <f t="shared" si="19"/>
        <v>69</v>
      </c>
      <c r="BU7" s="65">
        <f t="shared" si="19"/>
        <v>68.5</v>
      </c>
      <c r="BV7" s="65">
        <f t="shared" si="19"/>
        <v>68.3</v>
      </c>
      <c r="BW7" s="65">
        <f t="shared" si="19"/>
        <v>67.900000000000006</v>
      </c>
      <c r="BX7" s="65">
        <f t="shared" si="19"/>
        <v>69.8</v>
      </c>
      <c r="BY7" s="65"/>
      <c r="BZ7" s="66">
        <f>BZ8</f>
        <v>34667</v>
      </c>
      <c r="CA7" s="66">
        <f t="shared" ref="CA7:CI7" si="20">CA8</f>
        <v>33264</v>
      </c>
      <c r="CB7" s="66">
        <f t="shared" si="20"/>
        <v>37007</v>
      </c>
      <c r="CC7" s="66">
        <f t="shared" si="20"/>
        <v>36849</v>
      </c>
      <c r="CD7" s="66">
        <f t="shared" si="20"/>
        <v>36275</v>
      </c>
      <c r="CE7" s="66">
        <f t="shared" si="20"/>
        <v>31111</v>
      </c>
      <c r="CF7" s="66">
        <f t="shared" si="20"/>
        <v>31585</v>
      </c>
      <c r="CG7" s="66">
        <f t="shared" si="20"/>
        <v>32431</v>
      </c>
      <c r="CH7" s="66">
        <f t="shared" si="20"/>
        <v>32532</v>
      </c>
      <c r="CI7" s="66">
        <f t="shared" si="20"/>
        <v>33492</v>
      </c>
      <c r="CJ7" s="65"/>
      <c r="CK7" s="66">
        <f>CK8</f>
        <v>8253</v>
      </c>
      <c r="CL7" s="66">
        <f t="shared" ref="CL7:CT7" si="21">CL8</f>
        <v>8416</v>
      </c>
      <c r="CM7" s="66">
        <f t="shared" si="21"/>
        <v>8524</v>
      </c>
      <c r="CN7" s="66">
        <f t="shared" si="21"/>
        <v>8675</v>
      </c>
      <c r="CO7" s="66">
        <f t="shared" si="21"/>
        <v>8618</v>
      </c>
      <c r="CP7" s="66">
        <f t="shared" si="21"/>
        <v>9205</v>
      </c>
      <c r="CQ7" s="66">
        <f t="shared" si="21"/>
        <v>9437</v>
      </c>
      <c r="CR7" s="66">
        <f t="shared" si="21"/>
        <v>9726</v>
      </c>
      <c r="CS7" s="66">
        <f t="shared" si="21"/>
        <v>10037</v>
      </c>
      <c r="CT7" s="66">
        <f t="shared" si="21"/>
        <v>9976</v>
      </c>
      <c r="CU7" s="65"/>
      <c r="CV7" s="65">
        <f>CV8</f>
        <v>79.400000000000006</v>
      </c>
      <c r="CW7" s="65">
        <f t="shared" ref="CW7:DE7" si="22">CW8</f>
        <v>77.5</v>
      </c>
      <c r="CX7" s="65">
        <f t="shared" si="22"/>
        <v>74.599999999999994</v>
      </c>
      <c r="CY7" s="65">
        <f t="shared" si="22"/>
        <v>73.099999999999994</v>
      </c>
      <c r="CZ7" s="65">
        <f t="shared" si="22"/>
        <v>75</v>
      </c>
      <c r="DA7" s="65">
        <f t="shared" si="22"/>
        <v>60.6</v>
      </c>
      <c r="DB7" s="65">
        <f t="shared" si="22"/>
        <v>61.2</v>
      </c>
      <c r="DC7" s="65">
        <f t="shared" si="22"/>
        <v>62.1</v>
      </c>
      <c r="DD7" s="65">
        <f t="shared" si="22"/>
        <v>62.5</v>
      </c>
      <c r="DE7" s="65">
        <f t="shared" si="22"/>
        <v>63.4</v>
      </c>
      <c r="DF7" s="65"/>
      <c r="DG7" s="65">
        <f>DG8</f>
        <v>25.3</v>
      </c>
      <c r="DH7" s="65">
        <f t="shared" ref="DH7:DP7" si="23">DH8</f>
        <v>22.9</v>
      </c>
      <c r="DI7" s="65">
        <f t="shared" si="23"/>
        <v>23.4</v>
      </c>
      <c r="DJ7" s="65">
        <f t="shared" si="23"/>
        <v>23.5</v>
      </c>
      <c r="DK7" s="65">
        <f t="shared" si="23"/>
        <v>22.7</v>
      </c>
      <c r="DL7" s="65">
        <f t="shared" si="23"/>
        <v>19.2</v>
      </c>
      <c r="DM7" s="65">
        <f t="shared" si="23"/>
        <v>19.3</v>
      </c>
      <c r="DN7" s="65">
        <f t="shared" si="23"/>
        <v>18.899999999999999</v>
      </c>
      <c r="DO7" s="65">
        <f t="shared" si="23"/>
        <v>19</v>
      </c>
      <c r="DP7" s="65">
        <f t="shared" si="23"/>
        <v>18.7</v>
      </c>
      <c r="DQ7" s="65"/>
      <c r="DR7" s="65">
        <f>DR8</f>
        <v>21.7</v>
      </c>
      <c r="DS7" s="65">
        <f t="shared" ref="DS7:EA7" si="24">DS8</f>
        <v>14.1</v>
      </c>
      <c r="DT7" s="65">
        <f t="shared" si="24"/>
        <v>21.6</v>
      </c>
      <c r="DU7" s="65">
        <f t="shared" si="24"/>
        <v>28.2</v>
      </c>
      <c r="DV7" s="65">
        <f t="shared" si="24"/>
        <v>35.9</v>
      </c>
      <c r="DW7" s="65">
        <f t="shared" si="24"/>
        <v>48.3</v>
      </c>
      <c r="DX7" s="65">
        <f t="shared" si="24"/>
        <v>48</v>
      </c>
      <c r="DY7" s="65">
        <f t="shared" si="24"/>
        <v>52.2</v>
      </c>
      <c r="DZ7" s="65">
        <f t="shared" si="24"/>
        <v>52.4</v>
      </c>
      <c r="EA7" s="65">
        <f t="shared" si="24"/>
        <v>52.5</v>
      </c>
      <c r="EB7" s="65"/>
      <c r="EC7" s="65">
        <f>EC8</f>
        <v>26.5</v>
      </c>
      <c r="ED7" s="65">
        <f t="shared" ref="ED7:EL7" si="25">ED8</f>
        <v>33.5</v>
      </c>
      <c r="EE7" s="65">
        <f t="shared" si="25"/>
        <v>45</v>
      </c>
      <c r="EF7" s="65">
        <f t="shared" si="25"/>
        <v>54.3</v>
      </c>
      <c r="EG7" s="65">
        <f t="shared" si="25"/>
        <v>64</v>
      </c>
      <c r="EH7" s="65">
        <f t="shared" si="25"/>
        <v>64.2</v>
      </c>
      <c r="EI7" s="65">
        <f t="shared" si="25"/>
        <v>63.3</v>
      </c>
      <c r="EJ7" s="65">
        <f t="shared" si="25"/>
        <v>69.599999999999994</v>
      </c>
      <c r="EK7" s="65">
        <f t="shared" si="25"/>
        <v>69.2</v>
      </c>
      <c r="EL7" s="65">
        <f t="shared" si="25"/>
        <v>69.7</v>
      </c>
      <c r="EM7" s="65"/>
      <c r="EN7" s="66">
        <f>EN8</f>
        <v>58988237</v>
      </c>
      <c r="EO7" s="66">
        <f t="shared" ref="EO7:EW7" si="26">EO8</f>
        <v>49997230</v>
      </c>
      <c r="EP7" s="66">
        <f t="shared" si="26"/>
        <v>52736215</v>
      </c>
      <c r="EQ7" s="66">
        <f t="shared" si="26"/>
        <v>54178119</v>
      </c>
      <c r="ER7" s="66">
        <f t="shared" si="26"/>
        <v>53941511</v>
      </c>
      <c r="ES7" s="66">
        <f t="shared" si="26"/>
        <v>33366030</v>
      </c>
      <c r="ET7" s="66">
        <f t="shared" si="26"/>
        <v>34139294</v>
      </c>
      <c r="EU7" s="66">
        <f t="shared" si="26"/>
        <v>35115689</v>
      </c>
      <c r="EV7" s="66">
        <f t="shared" si="26"/>
        <v>35730958</v>
      </c>
      <c r="EW7" s="66">
        <f t="shared" si="26"/>
        <v>37752628</v>
      </c>
      <c r="EX7" s="66"/>
    </row>
    <row r="8" spans="1:154" s="67" customFormat="1" x14ac:dyDescent="0.15">
      <c r="A8" s="48"/>
      <c r="B8" s="68">
        <v>2016</v>
      </c>
      <c r="C8" s="68">
        <v>12238</v>
      </c>
      <c r="D8" s="68">
        <v>46</v>
      </c>
      <c r="E8" s="68">
        <v>6</v>
      </c>
      <c r="F8" s="68">
        <v>0</v>
      </c>
      <c r="G8" s="68">
        <v>1</v>
      </c>
      <c r="H8" s="68" t="s">
        <v>123</v>
      </c>
      <c r="I8" s="68" t="s">
        <v>124</v>
      </c>
      <c r="J8" s="68" t="s">
        <v>125</v>
      </c>
      <c r="K8" s="68" t="s">
        <v>126</v>
      </c>
      <c r="L8" s="68" t="s">
        <v>127</v>
      </c>
      <c r="M8" s="68" t="s">
        <v>128</v>
      </c>
      <c r="N8" s="68" t="s">
        <v>129</v>
      </c>
      <c r="O8" s="68"/>
      <c r="P8" s="68" t="s">
        <v>130</v>
      </c>
      <c r="Q8" s="69">
        <v>17</v>
      </c>
      <c r="R8" s="68" t="s">
        <v>131</v>
      </c>
      <c r="S8" s="68" t="s">
        <v>132</v>
      </c>
      <c r="T8" s="68" t="s">
        <v>133</v>
      </c>
      <c r="U8" s="69">
        <v>27018</v>
      </c>
      <c r="V8" s="69">
        <v>13281</v>
      </c>
      <c r="W8" s="68" t="s">
        <v>134</v>
      </c>
      <c r="X8" s="70" t="s">
        <v>135</v>
      </c>
      <c r="Y8" s="69">
        <v>131</v>
      </c>
      <c r="Z8" s="69" t="s">
        <v>131</v>
      </c>
      <c r="AA8" s="69" t="s">
        <v>131</v>
      </c>
      <c r="AB8" s="69" t="s">
        <v>131</v>
      </c>
      <c r="AC8" s="69">
        <v>4</v>
      </c>
      <c r="AD8" s="69">
        <v>135</v>
      </c>
      <c r="AE8" s="69">
        <v>131</v>
      </c>
      <c r="AF8" s="69" t="s">
        <v>131</v>
      </c>
      <c r="AG8" s="69">
        <v>131</v>
      </c>
      <c r="AH8" s="71">
        <v>91.9</v>
      </c>
      <c r="AI8" s="71">
        <v>88.6</v>
      </c>
      <c r="AJ8" s="71">
        <v>95</v>
      </c>
      <c r="AK8" s="71">
        <v>95.4</v>
      </c>
      <c r="AL8" s="71">
        <v>97.3</v>
      </c>
      <c r="AM8" s="71">
        <v>97.1</v>
      </c>
      <c r="AN8" s="71">
        <v>96.3</v>
      </c>
      <c r="AO8" s="71">
        <v>96.9</v>
      </c>
      <c r="AP8" s="71">
        <v>98.3</v>
      </c>
      <c r="AQ8" s="71">
        <v>96.7</v>
      </c>
      <c r="AR8" s="71">
        <v>98.4</v>
      </c>
      <c r="AS8" s="71">
        <v>67</v>
      </c>
      <c r="AT8" s="71">
        <v>62.3</v>
      </c>
      <c r="AU8" s="71">
        <v>64.2</v>
      </c>
      <c r="AV8" s="71">
        <v>65.5</v>
      </c>
      <c r="AW8" s="71">
        <v>64.099999999999994</v>
      </c>
      <c r="AX8" s="71">
        <v>87.7</v>
      </c>
      <c r="AY8" s="71">
        <v>86.6</v>
      </c>
      <c r="AZ8" s="71">
        <v>85.4</v>
      </c>
      <c r="BA8" s="71">
        <v>85.3</v>
      </c>
      <c r="BB8" s="71">
        <v>84.2</v>
      </c>
      <c r="BC8" s="71">
        <v>89.5</v>
      </c>
      <c r="BD8" s="72">
        <v>153.4</v>
      </c>
      <c r="BE8" s="72">
        <v>171.5</v>
      </c>
      <c r="BF8" s="72">
        <v>86.7</v>
      </c>
      <c r="BG8" s="72">
        <v>85.1</v>
      </c>
      <c r="BH8" s="72">
        <v>85.1</v>
      </c>
      <c r="BI8" s="72">
        <v>117.7</v>
      </c>
      <c r="BJ8" s="72">
        <v>121</v>
      </c>
      <c r="BK8" s="72">
        <v>112.9</v>
      </c>
      <c r="BL8" s="72">
        <v>118.9</v>
      </c>
      <c r="BM8" s="72">
        <v>119.5</v>
      </c>
      <c r="BN8" s="72">
        <v>63.6</v>
      </c>
      <c r="BO8" s="71">
        <v>71.5</v>
      </c>
      <c r="BP8" s="71">
        <v>76.2</v>
      </c>
      <c r="BQ8" s="71">
        <v>75.5</v>
      </c>
      <c r="BR8" s="71">
        <v>78.099999999999994</v>
      </c>
      <c r="BS8" s="71">
        <v>81.2</v>
      </c>
      <c r="BT8" s="71">
        <v>69</v>
      </c>
      <c r="BU8" s="71">
        <v>68.5</v>
      </c>
      <c r="BV8" s="71">
        <v>68.3</v>
      </c>
      <c r="BW8" s="71">
        <v>67.900000000000006</v>
      </c>
      <c r="BX8" s="71">
        <v>69.8</v>
      </c>
      <c r="BY8" s="71">
        <v>74.2</v>
      </c>
      <c r="BZ8" s="72">
        <v>34667</v>
      </c>
      <c r="CA8" s="72">
        <v>33264</v>
      </c>
      <c r="CB8" s="72">
        <v>37007</v>
      </c>
      <c r="CC8" s="72">
        <v>36849</v>
      </c>
      <c r="CD8" s="72">
        <v>36275</v>
      </c>
      <c r="CE8" s="72">
        <v>31111</v>
      </c>
      <c r="CF8" s="72">
        <v>31585</v>
      </c>
      <c r="CG8" s="72">
        <v>32431</v>
      </c>
      <c r="CH8" s="72">
        <v>32532</v>
      </c>
      <c r="CI8" s="72">
        <v>33492</v>
      </c>
      <c r="CJ8" s="71">
        <v>49667</v>
      </c>
      <c r="CK8" s="72">
        <v>8253</v>
      </c>
      <c r="CL8" s="72">
        <v>8416</v>
      </c>
      <c r="CM8" s="72">
        <v>8524</v>
      </c>
      <c r="CN8" s="72">
        <v>8675</v>
      </c>
      <c r="CO8" s="72">
        <v>8618</v>
      </c>
      <c r="CP8" s="72">
        <v>9205</v>
      </c>
      <c r="CQ8" s="72">
        <v>9437</v>
      </c>
      <c r="CR8" s="72">
        <v>9726</v>
      </c>
      <c r="CS8" s="72">
        <v>10037</v>
      </c>
      <c r="CT8" s="72">
        <v>9976</v>
      </c>
      <c r="CU8" s="71">
        <v>13758</v>
      </c>
      <c r="CV8" s="72">
        <v>79.400000000000006</v>
      </c>
      <c r="CW8" s="72">
        <v>77.5</v>
      </c>
      <c r="CX8" s="72">
        <v>74.599999999999994</v>
      </c>
      <c r="CY8" s="72">
        <v>73.099999999999994</v>
      </c>
      <c r="CZ8" s="72">
        <v>75</v>
      </c>
      <c r="DA8" s="72">
        <v>60.6</v>
      </c>
      <c r="DB8" s="72">
        <v>61.2</v>
      </c>
      <c r="DC8" s="72">
        <v>62.1</v>
      </c>
      <c r="DD8" s="72">
        <v>62.5</v>
      </c>
      <c r="DE8" s="72">
        <v>63.4</v>
      </c>
      <c r="DF8" s="72">
        <v>55.2</v>
      </c>
      <c r="DG8" s="72">
        <v>25.3</v>
      </c>
      <c r="DH8" s="72">
        <v>22.9</v>
      </c>
      <c r="DI8" s="72">
        <v>23.4</v>
      </c>
      <c r="DJ8" s="72">
        <v>23.5</v>
      </c>
      <c r="DK8" s="72">
        <v>22.7</v>
      </c>
      <c r="DL8" s="72">
        <v>19.2</v>
      </c>
      <c r="DM8" s="72">
        <v>19.3</v>
      </c>
      <c r="DN8" s="72">
        <v>18.899999999999999</v>
      </c>
      <c r="DO8" s="72">
        <v>19</v>
      </c>
      <c r="DP8" s="72">
        <v>18.7</v>
      </c>
      <c r="DQ8" s="72">
        <v>24.1</v>
      </c>
      <c r="DR8" s="71">
        <v>21.7</v>
      </c>
      <c r="DS8" s="71">
        <v>14.1</v>
      </c>
      <c r="DT8" s="71">
        <v>21.6</v>
      </c>
      <c r="DU8" s="71">
        <v>28.2</v>
      </c>
      <c r="DV8" s="71">
        <v>35.9</v>
      </c>
      <c r="DW8" s="71">
        <v>48.3</v>
      </c>
      <c r="DX8" s="71">
        <v>48</v>
      </c>
      <c r="DY8" s="71">
        <v>52.2</v>
      </c>
      <c r="DZ8" s="71">
        <v>52.4</v>
      </c>
      <c r="EA8" s="71">
        <v>52.5</v>
      </c>
      <c r="EB8" s="71">
        <v>50.7</v>
      </c>
      <c r="EC8" s="71">
        <v>26.5</v>
      </c>
      <c r="ED8" s="71">
        <v>33.5</v>
      </c>
      <c r="EE8" s="71">
        <v>45</v>
      </c>
      <c r="EF8" s="71">
        <v>54.3</v>
      </c>
      <c r="EG8" s="71">
        <v>64</v>
      </c>
      <c r="EH8" s="71">
        <v>64.2</v>
      </c>
      <c r="EI8" s="71">
        <v>63.3</v>
      </c>
      <c r="EJ8" s="71">
        <v>69.599999999999994</v>
      </c>
      <c r="EK8" s="71">
        <v>69.2</v>
      </c>
      <c r="EL8" s="71">
        <v>69.7</v>
      </c>
      <c r="EM8" s="71">
        <v>65.7</v>
      </c>
      <c r="EN8" s="72">
        <v>58988237</v>
      </c>
      <c r="EO8" s="72">
        <v>49997230</v>
      </c>
      <c r="EP8" s="72">
        <v>52736215</v>
      </c>
      <c r="EQ8" s="72">
        <v>54178119</v>
      </c>
      <c r="ER8" s="72">
        <v>53941511</v>
      </c>
      <c r="ES8" s="72">
        <v>33366030</v>
      </c>
      <c r="ET8" s="72">
        <v>34139294</v>
      </c>
      <c r="EU8" s="72">
        <v>35115689</v>
      </c>
      <c r="EV8" s="72">
        <v>35730958</v>
      </c>
      <c r="EW8" s="72">
        <v>37752628</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b-keiri-4</cp:lastModifiedBy>
  <cp:lastPrinted>2018-10-04T05:13:44Z</cp:lastPrinted>
  <dcterms:created xsi:type="dcterms:W3CDTF">2018-06-14T04:17:30Z</dcterms:created>
  <dcterms:modified xsi:type="dcterms:W3CDTF">2018-10-04T05:14:07Z</dcterms:modified>
</cp:coreProperties>
</file>